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1840" windowHeight="12300" tabRatio="500"/>
  </bookViews>
  <sheets>
    <sheet name="прил 1 Набер.;8 марта_Химиков " sheetId="1" r:id="rId1"/>
  </sheets>
  <definedNames>
    <definedName name="_xlnm._FilterDatabase" localSheetId="0" hidden="1">'прил 1 Набер.;8 марта_Химиков '!$A$13:$J$13</definedName>
    <definedName name="Excel_BuiltIn__FilterDatabase" localSheetId="0">'прил 1 Набер.;8 марта_Химиков '!$A$236:$J$435</definedName>
    <definedName name="Excel_BuiltIn_Print_Area" localSheetId="0">'прил 1 Набер.;8 марта_Химиков '!$A$1:$E$463</definedName>
    <definedName name="Print_Area" localSheetId="0">'прил 1 Набер.;8 марта_Химиков '!$A$1:$E$463</definedName>
    <definedName name="_xlnm.Print_Area" localSheetId="0">'прил 1 Набер.;8 марта_Химиков '!$A$1:$E$463</definedName>
  </definedNames>
  <calcPr calcId="125725"/>
</workbook>
</file>

<file path=xl/calcChain.xml><?xml version="1.0" encoding="utf-8"?>
<calcChain xmlns="http://schemas.openxmlformats.org/spreadsheetml/2006/main">
  <c r="E50" i="1"/>
  <c r="A394"/>
  <c r="A392"/>
  <c r="A385"/>
  <c r="A387"/>
  <c r="A389"/>
  <c r="A383"/>
  <c r="A369"/>
  <c r="A370" s="1"/>
  <c r="A371" s="1"/>
  <c r="A372" s="1"/>
  <c r="A373" s="1"/>
  <c r="A374" s="1"/>
  <c r="A375" s="1"/>
  <c r="A376" s="1"/>
  <c r="A377" s="1"/>
  <c r="A378" s="1"/>
  <c r="A379" s="1"/>
  <c r="A380" s="1"/>
  <c r="A327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E325"/>
  <c r="A308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05"/>
  <c r="A298"/>
  <c r="A299" s="1"/>
  <c r="A300" s="1"/>
  <c r="A301" s="1"/>
  <c r="A302" s="1"/>
  <c r="A275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40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06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196"/>
  <c r="A197" s="1"/>
  <c r="A198" s="1"/>
  <c r="A199" s="1"/>
  <c r="A200" s="1"/>
  <c r="A201" s="1"/>
  <c r="A202" s="1"/>
  <c r="A203" s="1"/>
  <c r="A191"/>
  <c r="E38"/>
  <c r="E25"/>
  <c r="E30"/>
  <c r="E41"/>
  <c r="E46"/>
</calcChain>
</file>

<file path=xl/sharedStrings.xml><?xml version="1.0" encoding="utf-8"?>
<sst xmlns="http://schemas.openxmlformats.org/spreadsheetml/2006/main" count="1307" uniqueCount="790">
  <si>
    <t xml:space="preserve"> </t>
  </si>
  <si>
    <t xml:space="preserve">                                                                                                                          </t>
  </si>
  <si>
    <t>к Приказу ГАУЗ СО "СОБ № 2"</t>
  </si>
  <si>
    <t xml:space="preserve">                                                                                                                         </t>
  </si>
  <si>
    <t>Утверждаю:</t>
  </si>
  <si>
    <t>Прейскурант  платных  медицинских услуг,  оказываемых гражданам  в ГАУЗ СО "СОБ №  2"</t>
  </si>
  <si>
    <t>(при самостоятельном обращении граждан  за получением медицинских услуг (за исключением случаев и порядка, предусмотренных   статьей 21 Федерального Закона  от 21.11.2011 № 323-ФЗ))</t>
  </si>
  <si>
    <t>№ п/п</t>
  </si>
  <si>
    <t>№ по номенклатуре*</t>
  </si>
  <si>
    <t>Наименование платных медицинских услуг</t>
  </si>
  <si>
    <t>Единица измерения</t>
  </si>
  <si>
    <t>Тариф в руб.                         (без НДС)</t>
  </si>
  <si>
    <t xml:space="preserve"> - медицинское заключение (в рамках экспертизы профпригодности).</t>
  </si>
  <si>
    <t xml:space="preserve">Медицинское освидетельствование водителей транспортных средств (кандидатов в водители транспортных средств) </t>
  </si>
  <si>
    <t>1)</t>
  </si>
  <si>
    <t>Для категорий водителей A, A1, B, BE, B1, M:</t>
  </si>
  <si>
    <t>осмотр</t>
  </si>
  <si>
    <t>обследование</t>
  </si>
  <si>
    <t xml:space="preserve">итого по специалистам </t>
  </si>
  <si>
    <t xml:space="preserve">Дополнительно </t>
  </si>
  <si>
    <t xml:space="preserve">  Инструментальные и лабораторные исследования:  </t>
  </si>
  <si>
    <t>Электроэнцелография (только по направлению невролога)</t>
  </si>
  <si>
    <t>1 исследование</t>
  </si>
  <si>
    <t>Итого по инструментальным и лабораторным исследованиям:</t>
  </si>
  <si>
    <t>2)</t>
  </si>
  <si>
    <t>Для категорий водителей C,CE,C1,C1E,D,DE,D1,D1E,Tm,Tb:</t>
  </si>
  <si>
    <t>Инструментальные и лабораторные исследования:</t>
  </si>
  <si>
    <t>А05.23.001.001</t>
  </si>
  <si>
    <t>Электроэнцелография</t>
  </si>
  <si>
    <t>итого</t>
  </si>
  <si>
    <t xml:space="preserve">Медицинское освидетельствование судоводителей индивидуальных маломерных судов  </t>
  </si>
  <si>
    <t>Осмотры врачей и лабораторно-функциональные исследования:</t>
  </si>
  <si>
    <t>осмотр и исследования</t>
  </si>
  <si>
    <t>3)</t>
  </si>
  <si>
    <t>4)</t>
  </si>
  <si>
    <t>5)</t>
  </si>
  <si>
    <t>6)</t>
  </si>
  <si>
    <t>7)</t>
  </si>
  <si>
    <t>8)</t>
  </si>
  <si>
    <t>9)</t>
  </si>
  <si>
    <t>10)</t>
  </si>
  <si>
    <t>Функциональная диагностика и ультразвуковые методы исследований</t>
  </si>
  <si>
    <t>А04.22.001</t>
  </si>
  <si>
    <t>Ультразвуковое исследование щитовидной железы и паращитовидных желез</t>
  </si>
  <si>
    <t>А04.28.002.001</t>
  </si>
  <si>
    <t>Ультразвуковое исследование почек</t>
  </si>
  <si>
    <t>А04.10.002</t>
  </si>
  <si>
    <t>Эхокардиография</t>
  </si>
  <si>
    <t>А04.01.001</t>
  </si>
  <si>
    <t>Ультразвуковое исследование мягких тканей (одна анатомическая зона)</t>
  </si>
  <si>
    <t>А04.06.002</t>
  </si>
  <si>
    <t>Ультразвуковое исследование лимфатических узлов (одна анатомическая зона)</t>
  </si>
  <si>
    <t>А 04.12.003.001</t>
  </si>
  <si>
    <t>Дуплексное сканирование брюшной аорты и её висцелярных ветвей</t>
  </si>
  <si>
    <t>А04.28.002.003</t>
  </si>
  <si>
    <t>Ультразвуковое исследование мочевого пузыря</t>
  </si>
  <si>
    <t>А04.16.001</t>
  </si>
  <si>
    <t>Ультразвуковое исследование органов брюшной полости (комплексное)</t>
  </si>
  <si>
    <t>А04.20.002</t>
  </si>
  <si>
    <t>Ультразвуковое исследование молочных желез</t>
  </si>
  <si>
    <t>А05.10.004          А05.10.006</t>
  </si>
  <si>
    <t>Проведение электрокардиографических исследований</t>
  </si>
  <si>
    <t>11)</t>
  </si>
  <si>
    <t>А02.12.002.001</t>
  </si>
  <si>
    <t xml:space="preserve">Суточное мониторирование артериального давления </t>
  </si>
  <si>
    <t>12)</t>
  </si>
  <si>
    <t>А05.10.008</t>
  </si>
  <si>
    <t>Холтеровское мониторирование сердечного ритма (ХМ-ЭКГ)</t>
  </si>
  <si>
    <t>13)</t>
  </si>
  <si>
    <t>Суточное мониторирование артериального давления ( с холтеровским мониторированием  сердечного ритма)</t>
  </si>
  <si>
    <t>14)</t>
  </si>
  <si>
    <t>А04.04.001</t>
  </si>
  <si>
    <r>
      <t xml:space="preserve">Ультразвуковое исследование  сустава </t>
    </r>
    <r>
      <rPr>
        <sz val="16"/>
        <color indexed="8"/>
        <rFont val="Times New Roman"/>
        <family val="1"/>
        <charset val="204"/>
      </rPr>
      <t>(голеностопный, коленный, плечевой, локтевой)</t>
    </r>
  </si>
  <si>
    <t>15)</t>
  </si>
  <si>
    <t>А04.20.001</t>
  </si>
  <si>
    <t>Ультразвуковое исследование матки и придатков трансабдоминальное</t>
  </si>
  <si>
    <t>16)</t>
  </si>
  <si>
    <t>А04.20.001.001</t>
  </si>
  <si>
    <t>Ультразвуковое исследование матки и придатков трансвагинальное</t>
  </si>
  <si>
    <t>17)</t>
  </si>
  <si>
    <t>А04.30.10</t>
  </si>
  <si>
    <t>Ультразвуковое исследование органов малого таза комплексное (трансвагинальное и трансабдоминальное)</t>
  </si>
  <si>
    <t>18)</t>
  </si>
  <si>
    <t>А04.21.001.001  А04.28.002.003</t>
  </si>
  <si>
    <t>Ультразвуковое исследование предстательной железы трансректальное.              Ультразвуковое исследование мочевого пузыря.</t>
  </si>
  <si>
    <t>19)</t>
  </si>
  <si>
    <t>А04.12.005.003</t>
  </si>
  <si>
    <t>Дуплексное сканирование брахиоцефальных артерий с цветным допплеровским картированием кровотока</t>
  </si>
  <si>
    <t>20)</t>
  </si>
  <si>
    <t>Электроэнцефалография с нагрузочными пробами</t>
  </si>
  <si>
    <t>А04.12.006.001</t>
  </si>
  <si>
    <t>Дуплексное сканирование артерий  нижних конечностей</t>
  </si>
  <si>
    <t xml:space="preserve">А04.12.006.002          </t>
  </si>
  <si>
    <t>Дуплексное сканирование вен нижних конечностей</t>
  </si>
  <si>
    <t>А12.09.002.001</t>
  </si>
  <si>
    <t xml:space="preserve">Исследование дыхательных объемов с применением лекарственных препаратов          </t>
  </si>
  <si>
    <t>А12.09.001</t>
  </si>
  <si>
    <t xml:space="preserve">Исследование неспровоцированных дыхательных объемов и потоков </t>
  </si>
  <si>
    <t>A05.02.001.002</t>
  </si>
  <si>
    <t xml:space="preserve">Электромиография накожная (ЭМГ  верхних и нижних конечностей)      </t>
  </si>
  <si>
    <t xml:space="preserve">1 услуга </t>
  </si>
  <si>
    <t>A12.10.005</t>
  </si>
  <si>
    <t xml:space="preserve">Велоэргометрия (ВЭМ)              </t>
  </si>
  <si>
    <t>Лабораторные исследования</t>
  </si>
  <si>
    <t>В03.016.014</t>
  </si>
  <si>
    <t>Исследование мочи методом Нечипоренко</t>
  </si>
  <si>
    <t>А09.05.044</t>
  </si>
  <si>
    <t>А09.05.045</t>
  </si>
  <si>
    <t>А09.05.050</t>
  </si>
  <si>
    <t>А09.05.083</t>
  </si>
  <si>
    <t>А26.06.082.005</t>
  </si>
  <si>
    <t>Определение антител к бледной трепонеме (Treponena Pallidum) в нетрепонемном тесте</t>
  </si>
  <si>
    <t>А12.30.014</t>
  </si>
  <si>
    <t>В03.016.010</t>
  </si>
  <si>
    <t>1 услуга</t>
  </si>
  <si>
    <t>А09.05.022</t>
  </si>
  <si>
    <t>Исследование уровня свободного и связанного билирубина в крови</t>
  </si>
  <si>
    <t>А09.05.018</t>
  </si>
  <si>
    <t>А09.05.010</t>
  </si>
  <si>
    <t>А09.05.032</t>
  </si>
  <si>
    <t>A09.05.004</t>
  </si>
  <si>
    <t>Исследование уровня липопротеинов высокой плотности в крови(ЛПВП)*</t>
  </si>
  <si>
    <t>A09.05.028</t>
  </si>
  <si>
    <t>Исследование уровня липопротеинов низкой плотности в крови (ЛПНП) *</t>
  </si>
  <si>
    <t>А09.05.020</t>
  </si>
  <si>
    <t>А09.05.025</t>
  </si>
  <si>
    <t>А09.05.026</t>
  </si>
  <si>
    <t>А09.05.046</t>
  </si>
  <si>
    <t>А09.05.007</t>
  </si>
  <si>
    <t>A09.05.011</t>
  </si>
  <si>
    <t>А09.05.023</t>
  </si>
  <si>
    <t>А09.05.017</t>
  </si>
  <si>
    <t>A09.05.065</t>
  </si>
  <si>
    <t xml:space="preserve">Исследование уровня тиреотропина сыворотки крови (тиреотропного гормона ТТГ (тиреотропин))* </t>
  </si>
  <si>
    <t>В03.016.003</t>
  </si>
  <si>
    <t>В03.016.006</t>
  </si>
  <si>
    <t>Общий ( клинический анализ) мочи (ОАМ)</t>
  </si>
  <si>
    <t>А08.20.017.001</t>
  </si>
  <si>
    <t>А26.06.040</t>
  </si>
  <si>
    <t>А12.06.019</t>
  </si>
  <si>
    <t>А12.06.015</t>
  </si>
  <si>
    <t>А09.05.009</t>
  </si>
  <si>
    <t>А12.05.123</t>
  </si>
  <si>
    <t>Исследование уровня ретикулоцитов  в крови</t>
  </si>
  <si>
    <t>А09.05.063</t>
  </si>
  <si>
    <t>Исследование уровня свободного тироксина (СТ4) сыворотки крови</t>
  </si>
  <si>
    <t>А09.05.153</t>
  </si>
  <si>
    <t>А09.05.078</t>
  </si>
  <si>
    <t>А09.05.132</t>
  </si>
  <si>
    <t>А09.05.130</t>
  </si>
  <si>
    <t>Эндоскопические исследования</t>
  </si>
  <si>
    <t>А03.16.001</t>
  </si>
  <si>
    <t>Эзофагогастродуоденоскопия</t>
  </si>
  <si>
    <t>А03.18.001.006</t>
  </si>
  <si>
    <t>Толстокишечная эндоскопия</t>
  </si>
  <si>
    <t>А11.16.001</t>
  </si>
  <si>
    <t>Биопсия пищевода с помощью эндоскопии</t>
  </si>
  <si>
    <t>А11.16.002</t>
  </si>
  <si>
    <t>Биопсия желудка с помощью эндоскопии</t>
  </si>
  <si>
    <t>А11.16.003</t>
  </si>
  <si>
    <t>Биопсия двенадцатиперстной кишки с помощью эндоскопии</t>
  </si>
  <si>
    <t>А11.18.001</t>
  </si>
  <si>
    <t xml:space="preserve">Биопсия  ободочной кишки эндоскопическая </t>
  </si>
  <si>
    <t>А11.19.001</t>
  </si>
  <si>
    <t>Биопсия сигмовидной кишки с помощью видеоэндоскопических технологий</t>
  </si>
  <si>
    <t xml:space="preserve">А16.18.025       </t>
  </si>
  <si>
    <t>Эндоскопическое удаление ворсинчатых опухолей толстой кишки</t>
  </si>
  <si>
    <t>В 01.003.004</t>
  </si>
  <si>
    <t>Анестезиологическое пособие (включая раннее послеоперационное ведение) 2 категории</t>
  </si>
  <si>
    <t>А06.09.001</t>
  </si>
  <si>
    <t>Рентгеноскопия легких</t>
  </si>
  <si>
    <t>А06.09.007.002</t>
  </si>
  <si>
    <t>Рентгенография легких цифровая ( в 2-х проекциях)</t>
  </si>
  <si>
    <t>А06.30.004</t>
  </si>
  <si>
    <t>Обзорный снимок  брюшной полости и органов малого таза</t>
  </si>
  <si>
    <t>А06.03.005</t>
  </si>
  <si>
    <t>А06.08.003</t>
  </si>
  <si>
    <t>Рентгенография придаточных пазух носа</t>
  </si>
  <si>
    <t>А06.03.001.001</t>
  </si>
  <si>
    <t>Рентгенография турецкого седла (прицельно)</t>
  </si>
  <si>
    <t>А.06.03.010</t>
  </si>
  <si>
    <t>Рентгенография шейного отдела позвоночника (в 2-х проекциях)</t>
  </si>
  <si>
    <t>А06.03.013</t>
  </si>
  <si>
    <t>Рентгенография грудного (дорсального)отдела позвоночника (в 2-х проекц.)</t>
  </si>
  <si>
    <t>А06.03.015</t>
  </si>
  <si>
    <t>Рентгенография поясничного отдела позвоночника (в 2-х проекциях)</t>
  </si>
  <si>
    <t>А06.03.017</t>
  </si>
  <si>
    <t>Рентгенография крестца и копчика</t>
  </si>
  <si>
    <t>А06.03.032</t>
  </si>
  <si>
    <t>А06.03.022</t>
  </si>
  <si>
    <t>Рентгенография ключицы</t>
  </si>
  <si>
    <t>А06.03.026</t>
  </si>
  <si>
    <t>Рентгенография лопатки</t>
  </si>
  <si>
    <t>А06.03.024</t>
  </si>
  <si>
    <t>Рентгенография грудины (в 2-х проекциях)</t>
  </si>
  <si>
    <t>A06.03.053</t>
  </si>
  <si>
    <t>Рентгенография стопы в двух проекциях</t>
  </si>
  <si>
    <t>А06.04.004</t>
  </si>
  <si>
    <t>А06.04.003</t>
  </si>
  <si>
    <t>А06.04.010</t>
  </si>
  <si>
    <t>А06.04.012</t>
  </si>
  <si>
    <t>А06.04.005</t>
  </si>
  <si>
    <t>А06.04.011</t>
  </si>
  <si>
    <t>А06.03.041</t>
  </si>
  <si>
    <t>Рентгенография  таза (всего)</t>
  </si>
  <si>
    <t>А06.25.002</t>
  </si>
  <si>
    <t>Рентгенография височной кости</t>
  </si>
  <si>
    <t>А06.26.001</t>
  </si>
  <si>
    <t>Рентгенография глазницы</t>
  </si>
  <si>
    <t>А06.03.007</t>
  </si>
  <si>
    <t xml:space="preserve">Рентгенография первого и второго шейного позвонка </t>
  </si>
  <si>
    <t>А06.03.018</t>
  </si>
  <si>
    <t>Рентгенография позвоночника, специальные исследования и проекции</t>
  </si>
  <si>
    <t>А06.20.004</t>
  </si>
  <si>
    <t>Маммография (2 проекции) 2 железы</t>
  </si>
  <si>
    <t>A06.07.012</t>
  </si>
  <si>
    <t>Радиовизиография</t>
  </si>
  <si>
    <t>А06.03.044</t>
  </si>
  <si>
    <t>А06.03.028</t>
  </si>
  <si>
    <t xml:space="preserve">Акупунктура (рефлексотерапия)                                                                              </t>
  </si>
  <si>
    <t>А21.01.011</t>
  </si>
  <si>
    <t>Рефлексотерапия при заболеваниях кожи  и подкожно-жировой клетчатки</t>
  </si>
  <si>
    <t>А21.03.003</t>
  </si>
  <si>
    <t>Рефлексотерапия при заболеваниях  костной системы</t>
  </si>
  <si>
    <t>А21.08.001</t>
  </si>
  <si>
    <t>Рефлексотерапия при заболеваниях верхних дыхательных путей</t>
  </si>
  <si>
    <t>А21.10.004</t>
  </si>
  <si>
    <t>Рефлексотерапия при заболеваниях сердца и перикарда</t>
  </si>
  <si>
    <t>А21.14.002</t>
  </si>
  <si>
    <t>Рефлексотерапия при заболеваниях печени и желчевыводящих путей</t>
  </si>
  <si>
    <t>А21.15.001</t>
  </si>
  <si>
    <t>Рефлексотерапия при заболеваниях поджелудочной железы</t>
  </si>
  <si>
    <t>А21.16.001</t>
  </si>
  <si>
    <t>Рефлексотерапия при заболеваниях пищевода, желудка и двенадцатиперстной кишки</t>
  </si>
  <si>
    <t>А21.20.003</t>
  </si>
  <si>
    <t>Рефлексотерапия при заболеваниях женских половых органов</t>
  </si>
  <si>
    <t>А21.22.002</t>
  </si>
  <si>
    <t>Рефлексотерапия при заболеваниях желез внутренней секреции</t>
  </si>
  <si>
    <t>А21.23.002</t>
  </si>
  <si>
    <t>Рефлексотерапия при заболеваниях центральной нервной системы</t>
  </si>
  <si>
    <t>А21.25.001</t>
  </si>
  <si>
    <t>Рефлексотерапия при заболеваниях органа слуха</t>
  </si>
  <si>
    <t>А21.26.003</t>
  </si>
  <si>
    <t>Рефлексотерапия при заболеваниях органа зрения</t>
  </si>
  <si>
    <t>А21.28.001</t>
  </si>
  <si>
    <t>Рефлексотерапия при заболеваниях почек и мочевыделительного тракта</t>
  </si>
  <si>
    <t>Физиотерапевтические услуги</t>
  </si>
  <si>
    <t>А20.30.006</t>
  </si>
  <si>
    <t>Ванны лекарственные лечебные (скипидарные)</t>
  </si>
  <si>
    <t>1 сеанс</t>
  </si>
  <si>
    <t>A20.30.038</t>
  </si>
  <si>
    <t>Иодобромная ванна</t>
  </si>
  <si>
    <t>А20.30.010</t>
  </si>
  <si>
    <t>Подводный душ-массаж лечебный</t>
  </si>
  <si>
    <t>А20.30.031</t>
  </si>
  <si>
    <t>Ванны газовые  (углекислые)</t>
  </si>
  <si>
    <t>А17.29.003</t>
  </si>
  <si>
    <t>А17.30.019</t>
  </si>
  <si>
    <t>Воздействие переменным магнитным полем (импульсная магнитотерапия)</t>
  </si>
  <si>
    <t>А17.30.008</t>
  </si>
  <si>
    <t>Воздействие электромагнитным излучением миллиметрового диапазона (КВЧ-терапия)</t>
  </si>
  <si>
    <t>А17.30.018</t>
  </si>
  <si>
    <t>Воздействие электромагнитным излучением дециметрового диапазона (ДМВ)</t>
  </si>
  <si>
    <t>А17.30.004</t>
  </si>
  <si>
    <t>Воздействие синусоидальными модулированными токами (СМТ)</t>
  </si>
  <si>
    <t>А17.30.034</t>
  </si>
  <si>
    <t>Ультрафонофорез лекарственный</t>
  </si>
  <si>
    <t>А17.30.006</t>
  </si>
  <si>
    <t>Чрескожная короткоимпульсная электростимуляция (ЧЭНС) (ДЭНАС)</t>
  </si>
  <si>
    <t>А21.01.005</t>
  </si>
  <si>
    <t>Массаж волосистой части головы медицинский (лоб, затылок,темя)</t>
  </si>
  <si>
    <t>A21.01.003         А21.01.003.001</t>
  </si>
  <si>
    <t>Массаж шеи медицинский
Массаж воротниковой области</t>
  </si>
  <si>
    <t>А21.01.004.001</t>
  </si>
  <si>
    <t>Массаж верхней конечности, надплечья и области лопатки</t>
  </si>
  <si>
    <t>А21.01.004.002</t>
  </si>
  <si>
    <t>Массаж плечевого сустава</t>
  </si>
  <si>
    <t>А21.01.004.003</t>
  </si>
  <si>
    <t>Массаж локтевого сустава</t>
  </si>
  <si>
    <t>А21.01.004.004</t>
  </si>
  <si>
    <t>Массаж лучезапястного сустава</t>
  </si>
  <si>
    <t>А21.01.004.005</t>
  </si>
  <si>
    <t>Массаж кисти и предплечья</t>
  </si>
  <si>
    <t>A21.30.005</t>
  </si>
  <si>
    <t>Массаж грудной клетки медицинский</t>
  </si>
  <si>
    <t>А21.03.007</t>
  </si>
  <si>
    <t>Массаж спины медицинский</t>
  </si>
  <si>
    <t>А21.30.001</t>
  </si>
  <si>
    <t>Массаж передней брюшной стенки медицинский</t>
  </si>
  <si>
    <t>А21.03.002.001</t>
  </si>
  <si>
    <t>Массаж пояснично-крестцовой области</t>
  </si>
  <si>
    <t>А21.03.002.005</t>
  </si>
  <si>
    <t>Массаж шейно-грудного отдела позвоночника</t>
  </si>
  <si>
    <t>А21.01.009.001</t>
  </si>
  <si>
    <t>Массаж нижней конечности и поясницы</t>
  </si>
  <si>
    <t>А21.01.009.002</t>
  </si>
  <si>
    <t>Массаж тазобедренного сустава и ягодичной области</t>
  </si>
  <si>
    <t>А21.01.009.003</t>
  </si>
  <si>
    <t>Массаж коленного сустава</t>
  </si>
  <si>
    <t>А21.01.009.004</t>
  </si>
  <si>
    <t>Массаж голеностопного сустава</t>
  </si>
  <si>
    <t>А21.01.009.005</t>
  </si>
  <si>
    <t>Массаж стопы и голени</t>
  </si>
  <si>
    <t>А21.01.004</t>
  </si>
  <si>
    <t>Массаж верхней конечности медицинский</t>
  </si>
  <si>
    <t>А21.01.009</t>
  </si>
  <si>
    <t>Массаж нижней конечности медицинский</t>
  </si>
  <si>
    <t>А20.30.011</t>
  </si>
  <si>
    <t>Душ лечебный (душ Шарко)</t>
  </si>
  <si>
    <t>1 процедура</t>
  </si>
  <si>
    <t>Душ лечебный (циркулярный)</t>
  </si>
  <si>
    <t>Душ лечебный (восходящий душ)</t>
  </si>
  <si>
    <t>A22.30.015</t>
  </si>
  <si>
    <t>Ударно-волновая терапия</t>
  </si>
  <si>
    <t xml:space="preserve">1 процедура </t>
  </si>
  <si>
    <t>Манипуляции врача-хирурга</t>
  </si>
  <si>
    <t>А16.01.008</t>
  </si>
  <si>
    <t>Сшивание кожи и подкожной клетчатки</t>
  </si>
  <si>
    <t>A16.01.004</t>
  </si>
  <si>
    <t>Хирургическая обработка раны или инфицированной ткани</t>
  </si>
  <si>
    <t>А16.01.027</t>
  </si>
  <si>
    <t>Удаление ногтевых пластинок</t>
  </si>
  <si>
    <t>А16.01.012</t>
  </si>
  <si>
    <t>Вскрытие фурункула (карбункула)</t>
  </si>
  <si>
    <t>А16.01.002</t>
  </si>
  <si>
    <t>Вскрытие панариция</t>
  </si>
  <si>
    <t>А11.04.004</t>
  </si>
  <si>
    <t>Внутрисуставное введение лекарственных препаратов (без учета стоимости лекарственных препаратов)</t>
  </si>
  <si>
    <t>Зондирование сустава</t>
  </si>
  <si>
    <t>А16.01.018</t>
  </si>
  <si>
    <t>Удаление доброкачественных новообразований подкожно-жировой клетчатки</t>
  </si>
  <si>
    <t>А16.01.017</t>
  </si>
  <si>
    <t>Удаление доброкачественных новообразований кожи (наложение швов)</t>
  </si>
  <si>
    <t>Наложение повязки при нарушении целостности кожных покровов</t>
  </si>
  <si>
    <t>А15.01.002</t>
  </si>
  <si>
    <t>Наложение повязки при гнойных заболеваниях кожи и подкожной клетчатки</t>
  </si>
  <si>
    <t>Внутрисуставное введение лекарственных препаратов (с учетом стоимости лекарственных препаратов)</t>
  </si>
  <si>
    <t>Внутрисуставное введение лекарственных препаратов (с использованием 1 пробирки аутоплазмы без стоимости лекарственного препарата)</t>
  </si>
  <si>
    <t>Внутрисуставное введение лекарственных препаратов (с использованием 1 пробирки аутоплазмы и лекарственного препарата)</t>
  </si>
  <si>
    <t>Внутрисуставное введение лекарственных препаратов (с использованием 1 дополнительной пробирки аутоплазмы без стоимости лекарственного препарата)</t>
  </si>
  <si>
    <t>Внутрисуставное введение лекарственных препаратов (с использованием 1 дополнительной пробирки аутоплазмы и лекарственного препарата)</t>
  </si>
  <si>
    <t>Внутрисуставное введение лекарственных препаратов (дополнительно с использованием иглы B. Braun Sterican)</t>
  </si>
  <si>
    <t>Манипуляции врача-отоларинголога</t>
  </si>
  <si>
    <t>А16.08.016</t>
  </si>
  <si>
    <t>Промывание лакун миндалин</t>
  </si>
  <si>
    <t>А16.25.007</t>
  </si>
  <si>
    <t>Удаление ушной серы</t>
  </si>
  <si>
    <t>Пункция околоносовых пазух</t>
  </si>
  <si>
    <t>А16.08.023</t>
  </si>
  <si>
    <t>Промывание верхнечелюстной пазухи носа ("кукушка")</t>
  </si>
  <si>
    <t>А12.06.006</t>
  </si>
  <si>
    <t>Накожные исследования реакции на аллергены (набор из 8 проб)</t>
  </si>
  <si>
    <t>Накожные исследования реакции на аллергены (набор из 1 проба)</t>
  </si>
  <si>
    <t>Накожные исследования реакции на аллергены (тест с аутосывороткой)</t>
  </si>
  <si>
    <t>1 200,00</t>
  </si>
  <si>
    <t>А11.02.002</t>
  </si>
  <si>
    <t>Внутримышечное введение лекарственных препаратов (без учета стоимости лекарственных препаратов)</t>
  </si>
  <si>
    <t>А11.12.003</t>
  </si>
  <si>
    <t>Внутривенное введение лекарственных препаратов (без учета стоимости лекарственных препаратов)</t>
  </si>
  <si>
    <t>А11.12.003.001</t>
  </si>
  <si>
    <t>Непрерывное внутривенное капельное введение лекарственных препаратов до 1 часа (без учета стоимости лекарственных препаратов)</t>
  </si>
  <si>
    <t>Непрерывное внутривенное капельное введение лекарственных препаратов свыше 2 часов (без учета стоимости лекарственных препаратов)</t>
  </si>
  <si>
    <t>А13.29.008.001</t>
  </si>
  <si>
    <t>Индивидуальная психотерапия (60 минут)</t>
  </si>
  <si>
    <t>Индивидуальная психотерапия (20 минут)</t>
  </si>
  <si>
    <t>А13.29.008.002</t>
  </si>
  <si>
    <t>Групповая психотерапия (в амбулаторных условиях с одного человека)</t>
  </si>
  <si>
    <t>А13.29.018</t>
  </si>
  <si>
    <t>Гипнотерапия</t>
  </si>
  <si>
    <t>B 04.014.004</t>
  </si>
  <si>
    <t>Вакцинация против клещевого энцефалита</t>
  </si>
  <si>
    <t xml:space="preserve">- на иных условиях, чем предусмотрено Территориальной программой, по желанию потребителя; </t>
  </si>
  <si>
    <t>- при самостоятельном обращении за получением медицинских услуг (за исключением случаев и порядка, предусмотренных статьей 21 Федерального закона от 21 ноября 2011 года № 323-ФЗ «Об основах охраны здоровья граждан в Российской Федерации», и случаев оказания скорой, в том числе скорой специализированной, медицинской помощи и медицинской помощи, оказываемой в неотложной или экстренной форме)</t>
  </si>
  <si>
    <t>в неврологическом отделении с пребыванием в:</t>
  </si>
  <si>
    <t>1 койко-день*</t>
  </si>
  <si>
    <t xml:space="preserve">*В стоимость 1 койко-дня по основной патологии входит: </t>
  </si>
  <si>
    <t xml:space="preserve"> - осмотр лечащего врача и заведующего отделением; манипуляции среднего медицинского персонала, лабораторно-диагностические методы исследования (кроме дорогостоящих методов исследований);</t>
  </si>
  <si>
    <t xml:space="preserve"> - обеспечение расходными материалами и лекарственными препаратами;</t>
  </si>
  <si>
    <t xml:space="preserve"> - физиотерапевтические методы лечения;</t>
  </si>
  <si>
    <t xml:space="preserve">-  трехразовое питание. </t>
  </si>
  <si>
    <t>- осмотр лечащего врача и заведующего отделением; манипуляции среднего медицинского персонала, лабораторно-диагностические методы исследования (кроме дорогостоящих методов исследований);</t>
  </si>
  <si>
    <t xml:space="preserve">- пребывание в палате соответствующей категории; </t>
  </si>
  <si>
    <t>- обеспечение расходными материалами и лекарственными препаратами; физиотерапевтические методы лечения;</t>
  </si>
  <si>
    <t xml:space="preserve">- трехразовое питание. </t>
  </si>
  <si>
    <t>Примечание:</t>
  </si>
  <si>
    <t>1.  Наименование платных медицинских услуг (в том числе их состав) систематизировано в соответствии с приказом Министерства здравоохранения и  социального  развития  Российской  Федерации  от  13 октября 2017 года   № 804н  "Об утверждении номенклатуры медицинских услуг".</t>
  </si>
  <si>
    <t xml:space="preserve">2 . Прейскурант   составлен   в   соответствии  с  постановлением Правительства РФ от 11.05.2023 N 736 "Об утверждении Правил предоставления медицинскими организациями платных медицинских услуг, внесении изменений в некоторые акты Правительства Российской Федерации и признании утратившим силу постановления Правительства Российской Федерации от 4 октября 2012 г. N 1006" и приказом Минздрава Свердловской области от 30.08.2023 N 2010-п "О реализации Постановления Правительства Российской Федерации от 11.05.2023 N 736 "Об утверждении Правил предоставления медицинскими организациями платных медицинских услуг, внесении изменений в некоторые акты Правительства Российской Федерации и признании утратившим силу Постановления Правительства Российской Федерации от 4 октября 2012 г. N 1006" </t>
  </si>
  <si>
    <t>3. НДС не предусмотрен в соответствии с подпунктом 2 п.2 ст. 149 гл. 29 Налогового Кодекса РФ.</t>
  </si>
  <si>
    <t>(за исключением видов, финансируемых за счет бюджетов разных уровней и обязательного медицинского</t>
  </si>
  <si>
    <t>страхования, в соответствии с Территориальной программой государственных гарантий бесплатного</t>
  </si>
  <si>
    <t>оказания гражданам медицинской помощи на территории Свердловской области)</t>
  </si>
  <si>
    <t>0,9 УЕТ</t>
  </si>
  <si>
    <t xml:space="preserve">Медицинское освидетельствование на наличие медицинских противопоказаний к владению оружием  </t>
  </si>
  <si>
    <t xml:space="preserve"> осмотр и исследования</t>
  </si>
  <si>
    <t>А11.28.008</t>
  </si>
  <si>
    <t>Инсталляция мочевого пузыря</t>
  </si>
  <si>
    <t>Получение уретрального отделяемого</t>
  </si>
  <si>
    <t>А21.21.001</t>
  </si>
  <si>
    <t>А03.28.001</t>
  </si>
  <si>
    <t>Цистоскопия</t>
  </si>
  <si>
    <t>А16.28.072.001</t>
  </si>
  <si>
    <t xml:space="preserve">Замена цистостомического дренажа </t>
  </si>
  <si>
    <t>А11.21.004</t>
  </si>
  <si>
    <t>Катетеризация мочевого пузыря</t>
  </si>
  <si>
    <t>А11.20.005</t>
  </si>
  <si>
    <t>Получение влагалищного мазка</t>
  </si>
  <si>
    <t>А11.20.002</t>
  </si>
  <si>
    <t>Получение цервикального мазка</t>
  </si>
  <si>
    <t>А11.20.014</t>
  </si>
  <si>
    <t>Введение внутриматочной спирали (без стоимости спирали)</t>
  </si>
  <si>
    <t>А11.20.015</t>
  </si>
  <si>
    <t>Удаление внутриматочной спирали</t>
  </si>
  <si>
    <t>А11.20.011</t>
  </si>
  <si>
    <t>А16.20.059.001</t>
  </si>
  <si>
    <t>Удаление новообразования влагалища</t>
  </si>
  <si>
    <t>А16.20.079</t>
  </si>
  <si>
    <t>Вакуум-аспирация эндометрия</t>
  </si>
  <si>
    <t>А16.20.020</t>
  </si>
  <si>
    <t>А03.20.001</t>
  </si>
  <si>
    <t>Экзофтальмометрия</t>
  </si>
  <si>
    <t>А 11.26.011</t>
  </si>
  <si>
    <t>Пара - и ретробульбарные инъекции</t>
  </si>
  <si>
    <t>1 инъекция</t>
  </si>
  <si>
    <t>Периметрия статическая</t>
  </si>
  <si>
    <t>Зондирование слезных путей</t>
  </si>
  <si>
    <t>А 02.26.014</t>
  </si>
  <si>
    <t>Скиаскопия</t>
  </si>
  <si>
    <t>А 11.26.016</t>
  </si>
  <si>
    <t>Субконъюнктивальная инъекция</t>
  </si>
  <si>
    <t>А 23.26.001</t>
  </si>
  <si>
    <t>Подбор очковой коррекции зрения  (без учета стоимости линз)</t>
  </si>
  <si>
    <t>А 12.26.007</t>
  </si>
  <si>
    <t>Нагрузочно-разгрузовные пробы для исследования регуляции внутриглазного давления</t>
  </si>
  <si>
    <t>А 16.26.051</t>
  </si>
  <si>
    <t>Удаление инородного тела роговицы (1 глаз)</t>
  </si>
  <si>
    <t>1 пациенто-день*</t>
  </si>
  <si>
    <t xml:space="preserve">*В стоимость 1 пациенто-дня по основной патологии входит: </t>
  </si>
  <si>
    <t>Рентгенография всего черепа, в одной или более проекциях</t>
  </si>
  <si>
    <t>Рентгенография таза (крестцовоподвздошного сочленения)</t>
  </si>
  <si>
    <t>Рентгенография кисти</t>
  </si>
  <si>
    <t>А06.03.032
А06.03.053</t>
  </si>
  <si>
    <t>Рентгенография кисти
Рентгенография стопы в двух проекциях (мелких костей, суставов)</t>
  </si>
  <si>
    <t>Рентгенография локтевого сустава (в 2-х проекциях)</t>
  </si>
  <si>
    <t>Рентгенография лучезапястного сустава (в 2-х проекциях)</t>
  </si>
  <si>
    <t>Рентгенография плечевого сустава (в 2-х проекциях)</t>
  </si>
  <si>
    <t>Рентгенография голеностопного сустава (в 2-х проекциях)</t>
  </si>
  <si>
    <t>Рентгенография  коленного сустава (в 2-х проекциях)</t>
  </si>
  <si>
    <t>Рентгенография тазобедренного сустава</t>
  </si>
  <si>
    <t>Рентгенография плечевой кости ( в 2-х проекциях)</t>
  </si>
  <si>
    <t>Рентгенография диафиза бедренной кости ( в 2-х проекциях)</t>
  </si>
  <si>
    <t>Ванны лекарственные лечебные (бишофитные)</t>
  </si>
  <si>
    <t>Лекарственный электрофорез при неуточненных заболеваниях</t>
  </si>
  <si>
    <t>А20.23.001
А20.03.001
А20.13.001</t>
  </si>
  <si>
    <t>Воздействие лечебной грязью при заболеваниях (гальваногрязь)</t>
  </si>
  <si>
    <t>А22.01.005</t>
  </si>
  <si>
    <t>Низкоинтенсивное лазерное облучение кожи</t>
  </si>
  <si>
    <t xml:space="preserve">Оксигенотерапия (спа-капсула) </t>
  </si>
  <si>
    <t>А20.30.026</t>
  </si>
  <si>
    <t>А20.30.036
А20.24.001</t>
  </si>
  <si>
    <t xml:space="preserve">Парафино-озокеритовая аппликация (парафанголечение) 
Грязелечение заболеваний периферической нервной системы </t>
  </si>
  <si>
    <t>А17.24.004</t>
  </si>
  <si>
    <t>А21.01.002</t>
  </si>
  <si>
    <t>Массаж лица медицинский</t>
  </si>
  <si>
    <t>А06.30.002</t>
  </si>
  <si>
    <t>Описание и интерпретация рентгенографических изображений</t>
  </si>
  <si>
    <t>А05.10.007</t>
  </si>
  <si>
    <t>Мониторирование электрокардиографических данных (кардиореспираторное мониторирование)</t>
  </si>
  <si>
    <t>Чек-ап "Мужское долголетие"*</t>
  </si>
  <si>
    <t>*B01.015.001(2); B01.053.001(2); B01.047.001(2); В03.016.003; В03.016.006; A09.19.001; A09.05.004; A09.05.028; A09.28.003; A09.05.021; А09.05.018; А09.05.020; А09.05.023;  А09.05.025; А09.05.026; A09.05.030; A09.05.031; A09.05.041; A09.05.042; А09.05.083; А09.05.056; А09.05.009; А09.05.130; А09.05.130.001; A12.21.003; А11.12.013; A11.28.006 ; А09.05.078;  A09.05.065; А09.05.063; A09.05.060; A09.05.131; A09.05.087; A09.05.160; А05.10.004; А05.10.006; А04.12.005.003; А04.12.006.002; А04.16.001; А04.28.002.001; А04.21.001.001</t>
  </si>
  <si>
    <t>Медицинское освидетельствование на наличие медицинских противопоказаний к владению оружием  (без обследований  психиатра, психиатра - нарколога и  исследования):</t>
  </si>
  <si>
    <t>B01.065.001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</si>
  <si>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</si>
  <si>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</si>
  <si>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</si>
  <si>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</si>
  <si>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</si>
  <si>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</si>
  <si>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</si>
  <si>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</si>
  <si>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</si>
  <si>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</si>
  <si>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</si>
  <si>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</si>
  <si>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B01.053.001</t>
  </si>
  <si>
    <t>Прием (осмотр, консультация) врача-уролога первичный</t>
  </si>
  <si>
    <t>B01.001.001</t>
  </si>
  <si>
    <t xml:space="preserve">Прием (осмотр, консультация) врача-акушера-гинеколога первичный </t>
  </si>
  <si>
    <t>B01.053.002</t>
  </si>
  <si>
    <t>Прием (осмотр, консультация) врача-уролога повторный</t>
  </si>
  <si>
    <t>B01.001.002</t>
  </si>
  <si>
    <t xml:space="preserve">Прием (осмотр, консультация) врача-акушера-гинеколога повторный </t>
  </si>
  <si>
    <t>Манипуляции врача-уролога :</t>
  </si>
  <si>
    <t>A11.28.006</t>
  </si>
  <si>
    <t>Массаж простаты</t>
  </si>
  <si>
    <t>A11.01.010</t>
  </si>
  <si>
    <t>Инъекционное введение лекарственных препаратов в очаг поражения кожи ( блокада семенного канатика)(с учетом стоимости лекарственного препарата)</t>
  </si>
  <si>
    <t>A11.28.007</t>
  </si>
  <si>
    <t xml:space="preserve">Сбор секрета простаты </t>
  </si>
  <si>
    <t>Биопсия шейки матки (с учетом стоимости исследования)</t>
  </si>
  <si>
    <t>А16.20.036</t>
  </si>
  <si>
    <t>Хирургическое лечение заболеваний шейки матки с использованием различных энергий  (Электродиатермокоагуляция)</t>
  </si>
  <si>
    <t>Дренирование абсцесса женских половых органов</t>
  </si>
  <si>
    <t>Манипуляции врача-офтальмолога :</t>
  </si>
  <si>
    <t xml:space="preserve">А 02.26.022 </t>
  </si>
  <si>
    <t>А02.26.015</t>
  </si>
  <si>
    <t>Офтальмотонометрия (компьютерная)</t>
  </si>
  <si>
    <t>А 2.26.005</t>
  </si>
  <si>
    <t>A16.26.137</t>
  </si>
  <si>
    <t>Снятие роговичных швов</t>
  </si>
  <si>
    <t>А11.26.004</t>
  </si>
  <si>
    <t>A03.26.008</t>
  </si>
  <si>
    <t>Рефрактометрия (компьютерная)</t>
  </si>
  <si>
    <t xml:space="preserve">B01.047.009 </t>
  </si>
  <si>
    <r>
      <t>Ежедневный осмотр врачом-терапевтом с наблюдением и уходом среднего и младшего медицинского персонала в отделении стационара  (с пребыванием на койко-месте)</t>
    </r>
    <r>
      <rPr>
        <sz val="16"/>
        <color indexed="8"/>
        <rFont val="Times New Roman"/>
        <family val="1"/>
        <charset val="204"/>
      </rPr>
      <t xml:space="preserve">(дневной стационар)*     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</t>
    </r>
  </si>
  <si>
    <t xml:space="preserve"> - осмотр лечащего врача, заведующего отделением;
 - манипуляции среднего медицинского персонала;
 - лабораторно-диагностические методы исследования (кроме дорогостоящих методов исследований);
 - пребывание на койко-месте;
 - обеспечение расходными материалами и лекарственными препаратами. </t>
  </si>
  <si>
    <t xml:space="preserve">Кольпоскопия </t>
  </si>
  <si>
    <t>2.1.</t>
  </si>
  <si>
    <t>2.2.</t>
  </si>
  <si>
    <t>Раздел 2. Амбулаторно-поликлинические услуги:</t>
  </si>
  <si>
    <t xml:space="preserve">по адресам: 
г. Екатеринбург, Набережная Рабочей молодежи, д. 3; 
г. Екатеринбург, ул. 8 Марта, д. 3/ул. Химиков, д. 6. </t>
  </si>
  <si>
    <t>Состав врачебной комиссии и набор инструментальных, лабораторно-функциональных исследований по видам экспертиз регламентируется действующими нормативными актами.</t>
  </si>
  <si>
    <t>Приложение № 1</t>
  </si>
  <si>
    <t xml:space="preserve"> - на наличие медицинских противопоказаний к управлению  транспортными средствами;</t>
  </si>
  <si>
    <t xml:space="preserve"> - на наличие медицинских противопоказаний к  владению оружием;</t>
  </si>
  <si>
    <t>Раздел 1. Медицинское освидетельствование и заключение (г. Екатеринбург, Набережная Рабочей молодежи, д.3; ул. 8 Марта, д. 3/ул. Химиков, д. 6.):</t>
  </si>
  <si>
    <t>2.3.</t>
  </si>
  <si>
    <t>Лечебно-диагностические приемы, манипуляции врачей (г. Екатеринбург, ул. 8 Марта, д. 3/ул. Химиков, д. 6.):</t>
  </si>
  <si>
    <t>Стоматологическая помощь гражданам* (г. Екатеринбург, ул. 8 Марта, д. 3/ул. Химиков, д. 6.):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</si>
  <si>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</si>
  <si>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</si>
  <si>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</si>
  <si>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</si>
  <si>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B01.015.001</t>
  </si>
  <si>
    <t>Прием (осмотр, консультация) врача-кардиолога первичный</t>
  </si>
  <si>
    <t>Прием (осмотр, консультация) врача-кардиолога первичный (кандидата медицинских наук)</t>
  </si>
  <si>
    <t>Прием (осмотр, консультация) врача-кардиолога первичный (доктора медицинских наук)</t>
  </si>
  <si>
    <t>B01.015.002</t>
  </si>
  <si>
    <t>Прием (осмотр, консультация) врача-кардиолога повторный</t>
  </si>
  <si>
    <t>Прием (осмотр, консультация) врача-кардиолога повторный (кандидата медицинских наук)</t>
  </si>
  <si>
    <t>Прием (осмотр, консультация) врача-кардиолога повторный (доктора медицинских наук)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</si>
  <si>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</si>
  <si>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</si>
  <si>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</si>
  <si>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</si>
  <si>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</si>
  <si>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</si>
  <si>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</si>
  <si>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</si>
  <si>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B01.002.001</t>
  </si>
  <si>
    <t xml:space="preserve">Прием (осмотр, консультация) врача-аллерголога-иммунолога первичный </t>
  </si>
  <si>
    <t>Прием (осмотр, консультация) врача-аллерголога-иммунолога первичный  (кандидата медицинских наук)</t>
  </si>
  <si>
    <t>B01.002.002</t>
  </si>
  <si>
    <t>Прием (осмотр, консультация) врача-аллерголога-иммунолога повторный</t>
  </si>
  <si>
    <t>Прием (осмотр, консультация) врача-аллерголога-иммунолога повторный (кандидата медицинских наук)</t>
  </si>
  <si>
    <t>B02.000.001</t>
  </si>
  <si>
    <t>Прием (осмотр, консультация) фельдшера первичный</t>
  </si>
  <si>
    <t>B02.000.002</t>
  </si>
  <si>
    <t>Прием (осмотр, консультация) фельдшера повторный</t>
  </si>
  <si>
    <t>B01.041.001</t>
  </si>
  <si>
    <t>Прием (осмотр, консультация) врача-рефлексотерапевта первичный</t>
  </si>
  <si>
    <t>B01.052.001</t>
  </si>
  <si>
    <t>Осмотр (консультация) врача ультразвуковой диагностики</t>
  </si>
  <si>
    <t>B01.041.002</t>
  </si>
  <si>
    <t>Прием (осмотр, консультация) врача-рефлексотерапевта повторный</t>
  </si>
  <si>
    <t>B01.059.001</t>
  </si>
  <si>
    <t>Прием (осмотр, консультация) врача-эндоскописта первичный</t>
  </si>
  <si>
    <t>B01.059.002</t>
  </si>
  <si>
    <t>Прием (осмотр, консультация) врача-эндоскописта повторный</t>
  </si>
  <si>
    <t>B01.039.001</t>
  </si>
  <si>
    <t>Прием (осмотр, консультация) врача-рентгенолога первичный</t>
  </si>
  <si>
    <t>B01.039.002</t>
  </si>
  <si>
    <t>Прием (осмотр, консультация) врача-рентгенолога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</si>
  <si>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</si>
  <si>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</si>
  <si>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</si>
  <si>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</si>
  <si>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</si>
  <si>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</si>
  <si>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</si>
  <si>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</si>
  <si>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</si>
  <si>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</si>
  <si>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</si>
  <si>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</si>
  <si>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B01.036.001</t>
  </si>
  <si>
    <t>Прием (осмотр, консультация) врача-психиатра-нарколога первичный</t>
  </si>
  <si>
    <t>B01.036.002</t>
  </si>
  <si>
    <t>Прием (осмотр, консультация) врача-психиатра-нарколога повторный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</si>
  <si>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</si>
  <si>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</si>
  <si>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</si>
  <si>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</si>
  <si>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B01.054.001.001</t>
  </si>
  <si>
    <t>Осмотр (консультация) врача-физиотерапевта</t>
  </si>
  <si>
    <t>B01.054.001.002</t>
  </si>
  <si>
    <t>Прием (осмотр, консультация) врача-физиотерапевта повторный</t>
  </si>
  <si>
    <t>A11.24.001</t>
  </si>
  <si>
    <t xml:space="preserve">Введение лекарственных препаратов в область периферического нерва (блокада грушевидной мышцы (с учетом лекарственных препаратов)) </t>
  </si>
  <si>
    <t>Введение лекарственных препаратов в область периферического нерва (блокада запястных каналов  (с учетом лекарственных препаратов))</t>
  </si>
  <si>
    <t>A15.02.001</t>
  </si>
  <si>
    <t>Наложение повязки при заболеваниях мышц (Кинезио-тейпирование (с учетом стоимости материала)</t>
  </si>
  <si>
    <t>Наложение повязки при заболеваниях мышц (Кинезио-тейпирование (без учета стоимости материала)</t>
  </si>
  <si>
    <t>А11.08.021</t>
  </si>
  <si>
    <t>Промывание околоносовых пазух и носоглотки (методом ультразвукового орошения на аппарате "Роса")</t>
  </si>
  <si>
    <t>A11.08.023</t>
  </si>
  <si>
    <t>Инстилляция лекарственных препаратов при заболеваниях верхних дыхательных путей (без учета стоимости лекарств)</t>
  </si>
  <si>
    <t>A11.08.004</t>
  </si>
  <si>
    <t>A11.30.013</t>
  </si>
  <si>
    <t>Биопсия опухолей, опухолеподобных образований мягких тканей (пункция)</t>
  </si>
  <si>
    <t>Вскрытие и дренирование флегмоны (абсцесса)</t>
  </si>
  <si>
    <t>A16.01.011</t>
  </si>
  <si>
    <t>A16.01.003</t>
  </si>
  <si>
    <t>Некрэктомия</t>
  </si>
  <si>
    <t>A11.04.002</t>
  </si>
  <si>
    <t>A15.01.001</t>
  </si>
  <si>
    <t>6.1.</t>
  </si>
  <si>
    <t>Манипуляции врача-аллерголога-иммунолога</t>
  </si>
  <si>
    <t>Манипуляции врача-невролога</t>
  </si>
  <si>
    <t>8.1.</t>
  </si>
  <si>
    <t>9.1.</t>
  </si>
  <si>
    <t>10.1.</t>
  </si>
  <si>
    <t>17.1.</t>
  </si>
  <si>
    <t>18.1.</t>
  </si>
  <si>
    <t>Манипуляции врача-акушера-гинеколога :</t>
  </si>
  <si>
    <t>19.1.</t>
  </si>
  <si>
    <t>3.1.</t>
  </si>
  <si>
    <t>3.2.</t>
  </si>
  <si>
    <t>Рентгено-лучевая диагностика</t>
  </si>
  <si>
    <t>3.3.</t>
  </si>
  <si>
    <t>3.4.</t>
  </si>
  <si>
    <t>Введение лекарственных препаратов в область периферического нерва (с учетом лекарственных препаратов)</t>
  </si>
  <si>
    <t>3.4.1.</t>
  </si>
  <si>
    <t>Исследования мочи:</t>
  </si>
  <si>
    <t>3.4.2.</t>
  </si>
  <si>
    <t>Гематологические исследования:</t>
  </si>
  <si>
    <t>3.4.3.</t>
  </si>
  <si>
    <t>Биохимические исследования:</t>
  </si>
  <si>
    <t xml:space="preserve">Исследование уровня железа сыворотки крови </t>
  </si>
  <si>
    <t xml:space="preserve">Исследование уровня общего белка в крови </t>
  </si>
  <si>
    <t>Исследование уровня альбумина в крови</t>
  </si>
  <si>
    <t xml:space="preserve">Исследование уровня мочевины в крови </t>
  </si>
  <si>
    <t>Исследование уровня мочевой кислоты в крови</t>
  </si>
  <si>
    <t>Исследование уровня креатинина в крови</t>
  </si>
  <si>
    <t>A09.05.021</t>
  </si>
  <si>
    <t>Исследование уровня общего билирубина в крови</t>
  </si>
  <si>
    <t xml:space="preserve">Исследование уровня глюкозы в крови </t>
  </si>
  <si>
    <t>Исследование уровня триглицеридов в крови</t>
  </si>
  <si>
    <t>Исследование уровня холестерина в крови</t>
  </si>
  <si>
    <t>A09.05.030</t>
  </si>
  <si>
    <t>Исследование уровня натрия в крови</t>
  </si>
  <si>
    <t>A09.05.031</t>
  </si>
  <si>
    <t>Исследование уровня калия в крови</t>
  </si>
  <si>
    <t>Исследование уровня общего кальция в крови</t>
  </si>
  <si>
    <t>Общий (клинический) анализ крови развернутый</t>
  </si>
  <si>
    <t>A09.05.041</t>
  </si>
  <si>
    <t>Определение активности аспартатаминотрансферазы в крови (АСТ)</t>
  </si>
  <si>
    <t>A09.05.042</t>
  </si>
  <si>
    <t>Определение активности аланинаминотрансферазы в крови (АЛТ)</t>
  </si>
  <si>
    <t>Определение активности гамма-глютамилтрансферазы в крови (ГГТ)</t>
  </si>
  <si>
    <t xml:space="preserve">Определение активности амилазы в крови </t>
  </si>
  <si>
    <t xml:space="preserve">Определение активности щелочной фосфатазы в крови </t>
  </si>
  <si>
    <t xml:space="preserve">Исследование уровня гликированного гемоглобина в крови </t>
  </si>
  <si>
    <t>3.4.4.</t>
  </si>
  <si>
    <t>Гормональные исследования:</t>
  </si>
  <si>
    <t xml:space="preserve">Исследование уровня прогестерона в крови </t>
  </si>
  <si>
    <t xml:space="preserve">Исследование уровня фолликулостимулирующего гормона в сыворотке крови </t>
  </si>
  <si>
    <t>А12.06.045</t>
  </si>
  <si>
    <t>Определение содержания антител к тиреопероксидазе в крови  (АТ к ТПО)</t>
  </si>
  <si>
    <t xml:space="preserve">Исследование уровня общего тестостерона в крови </t>
  </si>
  <si>
    <t>Исследование кала:</t>
  </si>
  <si>
    <t xml:space="preserve">Копрологическое исследование </t>
  </si>
  <si>
    <t>A26.19.011</t>
  </si>
  <si>
    <t>Микроскопическое исследование кала на простейшие</t>
  </si>
  <si>
    <t>Другие исследования:</t>
  </si>
  <si>
    <t>3.4.5.</t>
  </si>
  <si>
    <t xml:space="preserve">Исследование уровня фибриногена в крови </t>
  </si>
  <si>
    <t>Определение международного нормализованного отношения (MHO)</t>
  </si>
  <si>
    <t>A26.01.017</t>
  </si>
  <si>
    <t>Микроскопическое исследование отпечатков с поверхности кожи перианальных складок на яйца остриц (Enterobius vermicularis)</t>
  </si>
  <si>
    <t xml:space="preserve">Цитологическое исследование микропрепарата цервикального канала </t>
  </si>
  <si>
    <t>А12.20.001</t>
  </si>
  <si>
    <t>Микроскопическое исследование влагалищных мазков</t>
  </si>
  <si>
    <t>A12.21.003</t>
  </si>
  <si>
    <t>Микроскопическое исследование уретрального отделяемого и сока простаты</t>
  </si>
  <si>
    <t>A26.06.041</t>
  </si>
  <si>
    <t>Определение антител к вирусу гепатиту C (Hepatitis C virus) в крови (качественное исследование)</t>
  </si>
  <si>
    <t>Исследование уровня C-реактивного белка в сыворотке крови (СРБ)</t>
  </si>
  <si>
    <t>Определение  антистрептолизина-О (АСЛ-О) в сыворотке крови</t>
  </si>
  <si>
    <t xml:space="preserve">Определение содержания ревматоидного фактора в крови </t>
  </si>
  <si>
    <t xml:space="preserve">Исследование уровня простатспецифического антигена общего в крови (ПСА) </t>
  </si>
  <si>
    <t xml:space="preserve">Определение антител к поверхностному антигену (HBsAg) вируса гепатита B (Hepatitis B virus) в крови </t>
  </si>
  <si>
    <t>A26.19.002</t>
  </si>
  <si>
    <t>Микробиологическое (культуральное) исследование фекалий на возбудители брюшного тифа и паратифов (Salmonella typhi)(скрининг)</t>
  </si>
  <si>
    <t>A26.19.080</t>
  </si>
  <si>
    <t>Микробиологическое (культуральное) исследование фекалий/ректального мазка на микроорганизмы рода сальмонелла (Salmonella spp.) (посев на кишечную группу,скрининг)</t>
  </si>
  <si>
    <t>A26.08.006</t>
  </si>
  <si>
    <t>B04.035.002</t>
  </si>
  <si>
    <t>Профилактический прием (осмотр, консультация) врача-психиатра (психиатрическое освидетельствование (включая ЭЭГ)</t>
  </si>
  <si>
    <t>Профилактический прием (осмотр, консультация) врача-психиатра (психиатрическое освидетельствование)</t>
  </si>
  <si>
    <t>A11.12.009</t>
  </si>
  <si>
    <t>Взятие крови из периферической вены</t>
  </si>
  <si>
    <t>Услуги процедурного кабинета</t>
  </si>
  <si>
    <t>4.1.</t>
  </si>
  <si>
    <t>Введение лекарственных препаратов в область периферического нерва (с учетом лекарственных препаратов "Ледокаин", "Дипроспан")</t>
  </si>
  <si>
    <t>4.2.</t>
  </si>
  <si>
    <t>Комплексные услуги</t>
  </si>
  <si>
    <t>Программа «Я могу похудеть»</t>
  </si>
  <si>
    <t>1 прием   (осмотр и консультация)</t>
  </si>
  <si>
    <t>2  приема   (осмотра и консультация)</t>
  </si>
  <si>
    <t>10 сеансов (по назначению врача)</t>
  </si>
  <si>
    <t>10 процедур (по назначению врача)</t>
  </si>
  <si>
    <t>По назначению врача</t>
  </si>
  <si>
    <t>Программа «Худеем вместе»</t>
  </si>
  <si>
    <t>10 процедур ( по назначению врача)</t>
  </si>
  <si>
    <t>Оксигенотерапия (спа-капсула)</t>
  </si>
  <si>
    <t>Программа «Стройная фигура»</t>
  </si>
  <si>
    <t>5.1.</t>
  </si>
  <si>
    <t>5.2.</t>
  </si>
  <si>
    <t>Медицинская помощь в круглосуточном стационаре (г. Екатеринбург, Набережная Рабочей молодежи, д.3):</t>
  </si>
  <si>
    <t>5.2.1.</t>
  </si>
  <si>
    <t>5.2.2.</t>
  </si>
  <si>
    <r>
      <t xml:space="preserve">в кардиологическом отделении с терапевтическими койками с диагнозом </t>
    </r>
    <r>
      <rPr>
        <b/>
        <u/>
        <sz val="18"/>
        <rFont val="Times New Roman"/>
        <family val="1"/>
        <charset val="204"/>
      </rPr>
      <t>сахарный диабет</t>
    </r>
    <r>
      <rPr>
        <b/>
        <sz val="18"/>
        <rFont val="Times New Roman"/>
        <family val="1"/>
        <charset val="204"/>
      </rPr>
      <t xml:space="preserve"> с пребыванием в:</t>
    </r>
  </si>
  <si>
    <t>в кардиологическом отделении с терапевтическими койками (за исключением диагноза сахарный диабет) с пребыванием в:</t>
  </si>
  <si>
    <t>1.1</t>
  </si>
  <si>
    <t>1.2</t>
  </si>
  <si>
    <t>1.3</t>
  </si>
  <si>
    <t>1</t>
  </si>
  <si>
    <t>2</t>
  </si>
  <si>
    <t xml:space="preserve">Медицинское освидетельствование на наличие медицинских противопоказаний к владению оружием (без исследования, без обследований психиатра-нарколога):  </t>
  </si>
  <si>
    <t>2.1</t>
  </si>
  <si>
    <t>2.2</t>
  </si>
  <si>
    <r>
      <t xml:space="preserve">1 прием   </t>
    </r>
    <r>
      <rPr>
        <i/>
        <sz val="14"/>
        <rFont val="Times New Roman"/>
        <family val="1"/>
        <charset val="204"/>
      </rPr>
      <t>(осмотр и консультация)</t>
    </r>
  </si>
  <si>
    <r>
      <t xml:space="preserve">1 прием   </t>
    </r>
    <r>
      <rPr>
        <i/>
        <sz val="14"/>
        <rFont val="Times New Roman"/>
        <family val="1"/>
        <charset val="204"/>
      </rPr>
      <t>(осмотр (консультация))</t>
    </r>
  </si>
  <si>
    <t>Лечебно-диагностические приемы, манипуляции врачей, фельдшеров (г. Екатеринбург, Набережная Рабочей молодежи, д. 3; ):</t>
  </si>
  <si>
    <t>Раздел 3. Диагностические услуги (г. Екатеринбург, Набережная Рабочей молодежи, д.3; ул. 8 Марта, д. 3/ул. Химиков, д. 6.):</t>
  </si>
  <si>
    <t>3.4.6.</t>
  </si>
  <si>
    <t>3</t>
  </si>
  <si>
    <t>4</t>
  </si>
  <si>
    <t>Раздел 5. Медицинская помощь в стационарных условиях (г. Екатеринбург, Набережная Рабочей молодежи, д.3; ул. 8 Марта, д. 3/ул. Химиков, д. 6.):</t>
  </si>
  <si>
    <t>Медицинская помощь в дневном стационаре (г. Екатеринбург, Набережная Рабочей молодежи, д.3; г. Екатеринбург, ул. 8 Марта, д. 3/ул. Химиков, д. 6.):</t>
  </si>
  <si>
    <t>3.5.</t>
  </si>
  <si>
    <t>B01.023.003</t>
  </si>
  <si>
    <t>Ежедневный осмотр врачом-неврологом с наблюдением и уходом среднего и младшего медицинского персонала в отделении стационара 1 местная палата (с повышенной комфортностью 1 категории)</t>
  </si>
  <si>
    <t>Ежедневный осмотр врачом-неврологом с наблюдением и уходом среднего и младшего медицинского персонала в отделении стационара 1 местная палата (с повышенной комфортностью 2 категории)</t>
  </si>
  <si>
    <t>B01.015.006</t>
  </si>
  <si>
    <t>Ежедневный осмотр врачом-кардиологом с наблюдением и уходом среднего и младшего медицинского персонала в отделении стационара (1 местная палата (с повышенной комфортностью 1 категории) (с диагнозом сахарный диабет)</t>
  </si>
  <si>
    <t>Ежедневный осмотр врачом-кардиологом с наблюдением и уходом среднего и младшего медицинского персонала в отделении стационара (1 местная палата (с повышенной комфортностью 2 категории) (с диагнозом сахарный диабет)</t>
  </si>
  <si>
    <t xml:space="preserve">*  Стоимость платной услуги стоматологической помощи осуществляется исходя из стоимости условных единиц трудоемкости
Количество условных единиц трудоемкости определяется согласно Классификатору основных стоматологических лечебно-диагностических мероприятий и технологий, выраженных в условных единицах трудоемкости (УЕТ), утвержденному приказом Министра здравоохранения Свердловской области от 05.11.2002 № 598-п (с изменениями).
Стоимость лекарственных средств (в т.ч. пломбировочных материалов), приспособлений, медицинских  изделий  и расходных материалов, не вошедших в стандарты оказания медицинской помощи и порядка оказания стоматологической помощи по нозологиям, которые финансируются в рамках Программы, оплачиваются гражданами  дополнительно, исходя из фактических норм расхода и розничной цены, сформированной в соответствии с действующим законодательством.                                                                                                                                                                                                                                                                                Предельные нормы расхода пломбировочных материалов, медикаментов (в том числе анестетик), технологических приспособлений для работы  с пломбировочным материалом, дополнительных санитарно-гигиенических средств, не вошедших в  стандарты оказания медицинской помощи и порядки оказания стоматологической помощи по  нозологиям, которые финансируются  в рамках Программы, и оплачиваемых дополнительно при лечении зубов, утверждены Министерством здравоохранения Свердловской области.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</si>
  <si>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B04.047.002</t>
  </si>
  <si>
    <t>Профилактический прием (осмотр, консультация) врача-терапевта</t>
  </si>
  <si>
    <t>B04.029.002</t>
  </si>
  <si>
    <t>Профилактический прием (осмотр, консультация) врача-офтальмолога</t>
  </si>
  <si>
    <t>Профилактический прием (осмотр, консультация) врача-психиатра</t>
  </si>
  <si>
    <t>B04.036.002</t>
  </si>
  <si>
    <t>Профилактический прием (осмотр, консультация) врача психиатра-нарколога</t>
  </si>
  <si>
    <t>B04.023.002</t>
  </si>
  <si>
    <t>Профилактический прием (осмотр, консультация) врача-невролога</t>
  </si>
  <si>
    <t>Профилактический прием (осмотр, консультация) врача-невролога (только по направлению терапевта)</t>
  </si>
  <si>
    <t>B04.028.002</t>
  </si>
  <si>
    <t>Профилактический прием (осмотр, консультация) врача-оториноларинголога</t>
  </si>
  <si>
    <t>B04.057.002</t>
  </si>
  <si>
    <t>Профилактический прием (осмотр, консультация) врача-хирурга</t>
  </si>
  <si>
    <t>B04.053.002</t>
  </si>
  <si>
    <t>Профилактический прием (осмотр, консультация) врача-уролога</t>
  </si>
  <si>
    <t>B04.058.004</t>
  </si>
  <si>
    <t>Профилактический прием (осмотр, консультация) врача-эндокринолога</t>
  </si>
  <si>
    <t xml:space="preserve">B04.027.002 </t>
  </si>
  <si>
    <t>Профилактический прием (осмотр, консультация) врача-онколога</t>
  </si>
  <si>
    <t>Профилактический прием (осмотр, консультация) врача-оториноларинголога (в т.ч. тональная аудиометрия, исследование вестибулярного анализатора и другие)</t>
  </si>
  <si>
    <t>B04.008.002</t>
  </si>
  <si>
    <t>Профилактический прием (осмотр, консультация) врача-дерматовенеролога</t>
  </si>
  <si>
    <t>B04.001.002</t>
  </si>
  <si>
    <t>Профилактический прием (осмотр, консультация) врача-акушера-гинеколога (в т.ч. бактериологического (на флору) и цитологического (на атипичные клетки) исследования не реже 1 раза в год</t>
  </si>
  <si>
    <t>Профилактический прием (осмотр, консультация) врача-офтальмолога (в т.ч. острота зрения и цветоощущение, определение полей зрения, биомикроскопия сред глаза и другие)</t>
  </si>
  <si>
    <t>B04.033.002</t>
  </si>
  <si>
    <t>Профилактический прием (осмотр, консультация) врача-профпатолога  (в т.ч. клинический анализ крови (гемоглобин, цветной показатель, эритроциты, тромбоциты, лейкоциты, лейкоцитарная формула, СОЭ); клинический анализ мочи (удельный вес, белок, сахар, микроскопия осадка); электрокардиография; цифровая флюорография или рентгенография в 2-х проекциях (прямая и правая боковая) легких; биохимический скрининг, содержание в сыворотке крови глюкозы, холестерина и другие)</t>
  </si>
  <si>
    <t>B04.065.002</t>
  </si>
  <si>
    <t>Профилактический прием (осмотр, консультация) врача-стоматолога-терапевта</t>
  </si>
  <si>
    <t>*  Стоимость медицинского заключения (в рамках экспертизы профпригодности) определяется исходя их стоимости врачебной комиссии и стоимости набора необходимых диагностических и лабораторных исследований;
 Врачебная комиссия и набор необходимых диагностических и лабораторных исследований по видам экспертиз регламентируется действующими нормативными актами Министерства здравоохранения Российской Федерации.</t>
  </si>
  <si>
    <t>Микробиологическое (культуральное) исследование смывов из околоносовых полостей на аэробные и факультативно-анаэробные микроорганизмы (Исследование мазка из зева и носа на стафилококк)(скрининг)</t>
  </si>
  <si>
    <t>Дарсонвализация местная при заболеваниях периферической нервной системы</t>
  </si>
  <si>
    <t>Прием (осмотр, консультация) врача-стоматолога-терапевта первичный*</t>
  </si>
  <si>
    <t>1  УЕТ</t>
  </si>
  <si>
    <t>Ежедневный осмотр врачом-кардиологом с наблюдением и уходом среднего и младшего медицинского персонала в отделении стационара 1 местная палата (с повышенной комфортностью 1 категории)</t>
  </si>
  <si>
    <t>Ежедневный осмотр врачом-кардиологом с наблюдением и уходом среднего и младшего медицинского персонала в отделении стационара 1 местная палата (с повышенной комфортностью 2 категории)</t>
  </si>
  <si>
    <t xml:space="preserve">Ежедневный осмотр врачом-неврологом с наблюдением и уходом среднего и младшего медицинского персонала в отделении стационара </t>
  </si>
  <si>
    <t>Главный врач                    К.В.Руденко</t>
  </si>
  <si>
    <t>Раздел 4. Прочие услуги (г. Екатеринбург, Набережная Рабочей молодежи, д.3; ул. 8 Марта, д. 3/ул. Химиков, д. 6.):</t>
  </si>
  <si>
    <t>по состоянию на 10.04.2025</t>
  </si>
  <si>
    <t>от  03.04.2025 г. № 88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</si>
</sst>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.00;[Red]0.00"/>
    <numFmt numFmtId="166" formatCode="_-* #,##0.00_р_._-;\-* #,##0.00_р_._-;_-* &quot;-&quot;??_р_._-;_-@_-"/>
    <numFmt numFmtId="167" formatCode="_(* #,##0.00_);_(* \(#,##0.00\);_(* &quot;-&quot;??_);_(@_)"/>
  </numFmts>
  <fonts count="7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Arial"/>
      <family val="2"/>
      <charset val="204"/>
    </font>
    <font>
      <sz val="16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Mang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MS Sans Serif"/>
      <family val="2"/>
      <charset val="204"/>
    </font>
    <font>
      <sz val="12"/>
      <color indexed="8"/>
      <name val="Arial Cyr"/>
      <charset val="204"/>
    </font>
    <font>
      <sz val="10"/>
      <color indexed="8"/>
      <name val="MS Sans Serif"/>
      <charset val="204"/>
    </font>
    <font>
      <sz val="11"/>
      <color indexed="8"/>
      <name val="Times New Roman"/>
      <family val="1"/>
      <charset val="204"/>
    </font>
    <font>
      <b/>
      <sz val="18"/>
      <color indexed="56"/>
      <name val="Cambria"/>
      <family val="1"/>
      <charset val="204"/>
    </font>
    <font>
      <sz val="12"/>
      <color indexed="8"/>
      <name val="Arial"/>
      <family val="2"/>
      <charset val="204"/>
    </font>
    <font>
      <sz val="12"/>
      <color indexed="8"/>
      <name val="Arial Cyr"/>
      <family val="2"/>
      <charset val="204"/>
    </font>
    <font>
      <i/>
      <sz val="16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50">
    <xf numFmtId="0" fontId="0" fillId="0" borderId="0">
      <alignment vertical="top"/>
    </xf>
    <xf numFmtId="164" fontId="21" fillId="0" borderId="0" applyFill="0" applyBorder="0" applyProtection="0">
      <alignment vertical="top"/>
    </xf>
    <xf numFmtId="0" fontId="21" fillId="0" borderId="0"/>
    <xf numFmtId="0" fontId="34" fillId="0" borderId="0">
      <alignment vertical="top"/>
    </xf>
    <xf numFmtId="0" fontId="21" fillId="0" borderId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2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27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37" fillId="12" borderId="17" applyNumberFormat="0" applyAlignment="0" applyProtection="0"/>
    <xf numFmtId="0" fontId="37" fillId="12" borderId="17" applyNumberFormat="0" applyAlignment="0" applyProtection="0"/>
    <xf numFmtId="0" fontId="37" fillId="12" borderId="17" applyNumberFormat="0" applyAlignment="0" applyProtection="0"/>
    <xf numFmtId="0" fontId="37" fillId="31" borderId="17" applyNumberFormat="0" applyAlignment="0" applyProtection="0"/>
    <xf numFmtId="0" fontId="37" fillId="12" borderId="17" applyNumberFormat="0" applyAlignment="0" applyProtection="0"/>
    <xf numFmtId="0" fontId="37" fillId="12" borderId="17" applyNumberFormat="0" applyAlignment="0" applyProtection="0"/>
    <xf numFmtId="0" fontId="37" fillId="12" borderId="17" applyNumberFormat="0" applyAlignment="0" applyProtection="0"/>
    <xf numFmtId="0" fontId="37" fillId="31" borderId="17" applyNumberFormat="0" applyAlignment="0" applyProtection="0"/>
    <xf numFmtId="0" fontId="38" fillId="32" borderId="18" applyNumberFormat="0" applyAlignment="0" applyProtection="0"/>
    <xf numFmtId="0" fontId="38" fillId="32" borderId="18" applyNumberFormat="0" applyAlignment="0" applyProtection="0"/>
    <xf numFmtId="0" fontId="38" fillId="32" borderId="18" applyNumberFormat="0" applyAlignment="0" applyProtection="0"/>
    <xf numFmtId="0" fontId="38" fillId="33" borderId="18" applyNumberFormat="0" applyAlignment="0" applyProtection="0"/>
    <xf numFmtId="0" fontId="38" fillId="32" borderId="18" applyNumberFormat="0" applyAlignment="0" applyProtection="0"/>
    <xf numFmtId="0" fontId="38" fillId="32" borderId="18" applyNumberFormat="0" applyAlignment="0" applyProtection="0"/>
    <xf numFmtId="0" fontId="38" fillId="32" borderId="18" applyNumberFormat="0" applyAlignment="0" applyProtection="0"/>
    <xf numFmtId="0" fontId="38" fillId="33" borderId="18" applyNumberFormat="0" applyAlignment="0" applyProtection="0"/>
    <xf numFmtId="0" fontId="39" fillId="32" borderId="17" applyNumberFormat="0" applyAlignment="0" applyProtection="0"/>
    <xf numFmtId="0" fontId="39" fillId="32" borderId="17" applyNumberFormat="0" applyAlignment="0" applyProtection="0"/>
    <xf numFmtId="0" fontId="39" fillId="32" borderId="17" applyNumberFormat="0" applyAlignment="0" applyProtection="0"/>
    <xf numFmtId="0" fontId="39" fillId="33" borderId="17" applyNumberFormat="0" applyAlignment="0" applyProtection="0"/>
    <xf numFmtId="0" fontId="39" fillId="32" borderId="17" applyNumberFormat="0" applyAlignment="0" applyProtection="0"/>
    <xf numFmtId="0" fontId="39" fillId="32" borderId="17" applyNumberFormat="0" applyAlignment="0" applyProtection="0"/>
    <xf numFmtId="0" fontId="39" fillId="32" borderId="17" applyNumberFormat="0" applyAlignment="0" applyProtection="0"/>
    <xf numFmtId="0" fontId="39" fillId="33" borderId="17" applyNumberFormat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4" fillId="34" borderId="23" applyNumberFormat="0" applyAlignment="0" applyProtection="0"/>
    <xf numFmtId="0" fontId="44" fillId="34" borderId="23" applyNumberFormat="0" applyAlignment="0" applyProtection="0"/>
    <xf numFmtId="0" fontId="44" fillId="34" borderId="23" applyNumberFormat="0" applyAlignment="0" applyProtection="0"/>
    <xf numFmtId="0" fontId="44" fillId="35" borderId="23" applyNumberFormat="0" applyAlignment="0" applyProtection="0"/>
    <xf numFmtId="0" fontId="44" fillId="34" borderId="23" applyNumberFormat="0" applyAlignment="0" applyProtection="0"/>
    <xf numFmtId="0" fontId="44" fillId="34" borderId="23" applyNumberFormat="0" applyAlignment="0" applyProtection="0"/>
    <xf numFmtId="0" fontId="44" fillId="34" borderId="23" applyNumberFormat="0" applyAlignment="0" applyProtection="0"/>
    <xf numFmtId="0" fontId="44" fillId="35" borderId="23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53" fillId="0" borderId="0"/>
    <xf numFmtId="0" fontId="53" fillId="0" borderId="0"/>
    <xf numFmtId="0" fontId="21" fillId="0" borderId="0"/>
    <xf numFmtId="0" fontId="21" fillId="0" borderId="0">
      <alignment vertical="top"/>
    </xf>
    <xf numFmtId="0" fontId="21" fillId="0" borderId="0"/>
    <xf numFmtId="0" fontId="6" fillId="0" borderId="0"/>
    <xf numFmtId="0" fontId="53" fillId="0" borderId="0"/>
    <xf numFmtId="0" fontId="21" fillId="0" borderId="0">
      <alignment vertical="top"/>
    </xf>
    <xf numFmtId="0" fontId="21" fillId="0" borderId="0">
      <alignment vertical="top"/>
    </xf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3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9" borderId="24" applyNumberFormat="0" applyAlignment="0" applyProtection="0"/>
    <xf numFmtId="0" fontId="49" fillId="39" borderId="24" applyNumberFormat="0" applyAlignment="0" applyProtection="0"/>
    <xf numFmtId="0" fontId="53" fillId="39" borderId="24" applyNumberFormat="0" applyAlignment="0" applyProtection="0"/>
    <xf numFmtId="0" fontId="53" fillId="40" borderId="24" applyNumberFormat="0" applyFont="0" applyAlignment="0" applyProtection="0"/>
    <xf numFmtId="0" fontId="49" fillId="39" borderId="24" applyNumberFormat="0" applyAlignment="0" applyProtection="0"/>
    <xf numFmtId="0" fontId="49" fillId="39" borderId="24" applyNumberFormat="0" applyAlignment="0" applyProtection="0"/>
    <xf numFmtId="0" fontId="49" fillId="39" borderId="24" applyNumberFormat="0" applyAlignment="0" applyProtection="0"/>
    <xf numFmtId="0" fontId="53" fillId="40" borderId="24" applyNumberFormat="0" applyFont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ont="0" applyFill="0" applyBorder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0" fillId="0" borderId="25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6" fontId="21" fillId="0" borderId="0" applyFill="0" applyBorder="0" applyAlignment="0" applyProtection="0"/>
    <xf numFmtId="167" fontId="54" fillId="0" borderId="0" applyFont="0" applyFill="0" applyBorder="0" applyAlignment="0" applyProtection="0"/>
    <xf numFmtId="164" fontId="53" fillId="0" borderId="0" applyFill="0" applyBorder="0" applyAlignment="0" applyProtection="0"/>
    <xf numFmtId="164" fontId="21" fillId="0" borderId="0" applyFill="0" applyBorder="0" applyProtection="0">
      <alignment vertical="top"/>
    </xf>
    <xf numFmtId="164" fontId="53" fillId="0" borderId="0" applyFill="0" applyBorder="0" applyAlignment="0" applyProtection="0"/>
    <xf numFmtId="167" fontId="54" fillId="0" borderId="0" applyFont="0" applyFill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41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9" borderId="0" applyNumberFormat="0" applyBorder="0" applyAlignment="0" applyProtection="0"/>
    <xf numFmtId="0" fontId="52" fillId="41" borderId="0" applyNumberFormat="0" applyBorder="0" applyAlignment="0" applyProtection="0"/>
    <xf numFmtId="0" fontId="21" fillId="0" borderId="0"/>
    <xf numFmtId="0" fontId="55" fillId="0" borderId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21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23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2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18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19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29" borderId="0" applyNumberFormat="0" applyBorder="0" applyAlignment="0" applyProtection="0"/>
    <xf numFmtId="0" fontId="37" fillId="48" borderId="17" applyNumberFormat="0" applyAlignment="0" applyProtection="0"/>
    <xf numFmtId="0" fontId="37" fillId="48" borderId="17" applyNumberFormat="0" applyAlignment="0" applyProtection="0"/>
    <xf numFmtId="0" fontId="37" fillId="12" borderId="17" applyNumberFormat="0" applyAlignment="0" applyProtection="0"/>
    <xf numFmtId="0" fontId="38" fillId="49" borderId="18" applyNumberFormat="0" applyAlignment="0" applyProtection="0"/>
    <xf numFmtId="0" fontId="38" fillId="49" borderId="18" applyNumberFormat="0" applyAlignment="0" applyProtection="0"/>
    <xf numFmtId="0" fontId="38" fillId="32" borderId="18" applyNumberFormat="0" applyAlignment="0" applyProtection="0"/>
    <xf numFmtId="0" fontId="39" fillId="49" borderId="17" applyNumberFormat="0" applyAlignment="0" applyProtection="0"/>
    <xf numFmtId="0" fontId="39" fillId="49" borderId="17" applyNumberFormat="0" applyAlignment="0" applyProtection="0"/>
    <xf numFmtId="0" fontId="39" fillId="32" borderId="17" applyNumberFormat="0" applyAlignment="0" applyProtection="0"/>
    <xf numFmtId="0" fontId="44" fillId="50" borderId="23" applyNumberFormat="0" applyAlignment="0" applyProtection="0"/>
    <xf numFmtId="0" fontId="44" fillId="50" borderId="23" applyNumberFormat="0" applyAlignment="0" applyProtection="0"/>
    <xf numFmtId="0" fontId="44" fillId="34" borderId="23" applyNumberFormat="0" applyAlignment="0" applyProtection="0"/>
    <xf numFmtId="0" fontId="5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46" fillId="36" borderId="0" applyNumberFormat="0" applyBorder="0" applyAlignment="0" applyProtection="0"/>
    <xf numFmtId="0" fontId="21" fillId="0" borderId="0">
      <alignment wrapText="1"/>
    </xf>
    <xf numFmtId="0" fontId="5" fillId="0" borderId="0"/>
    <xf numFmtId="0" fontId="21" fillId="0" borderId="0"/>
    <xf numFmtId="0" fontId="5" fillId="0" borderId="0"/>
    <xf numFmtId="0" fontId="53" fillId="0" borderId="0"/>
    <xf numFmtId="0" fontId="5" fillId="0" borderId="0"/>
    <xf numFmtId="0" fontId="21" fillId="0" borderId="0"/>
    <xf numFmtId="0" fontId="21" fillId="0" borderId="0">
      <alignment vertical="top"/>
    </xf>
    <xf numFmtId="0" fontId="21" fillId="0" borderId="0"/>
    <xf numFmtId="0" fontId="5" fillId="0" borderId="0"/>
    <xf numFmtId="0" fontId="21" fillId="0" borderId="0">
      <alignment vertical="top"/>
    </xf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8" borderId="0" applyNumberFormat="0" applyBorder="0" applyAlignment="0" applyProtection="0"/>
    <xf numFmtId="0" fontId="53" fillId="53" borderId="24" applyNumberFormat="0" applyFont="0" applyAlignment="0" applyProtection="0"/>
    <xf numFmtId="0" fontId="49" fillId="39" borderId="24" applyNumberFormat="0" applyAlignment="0" applyProtection="0"/>
    <xf numFmtId="0" fontId="53" fillId="53" borderId="24" applyNumberFormat="0" applyFont="0" applyAlignment="0" applyProtection="0"/>
    <xf numFmtId="0" fontId="49" fillId="39" borderId="24" applyNumberFormat="0" applyAlignment="0" applyProtection="0"/>
    <xf numFmtId="9" fontId="53" fillId="0" borderId="0" applyFill="0" applyBorder="0" applyAlignment="0" applyProtection="0"/>
    <xf numFmtId="9" fontId="5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8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4" fillId="0" borderId="0" applyFont="0" applyFill="0" applyBorder="0" applyAlignment="0" applyProtection="0"/>
    <xf numFmtId="164" fontId="53" fillId="0" borderId="0" applyFill="0" applyBorder="0" applyAlignment="0" applyProtection="0"/>
    <xf numFmtId="167" fontId="59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5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21" fillId="0" borderId="0" applyFill="0" applyBorder="0" applyAlignment="0" applyProtection="0"/>
    <xf numFmtId="166" fontId="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5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0" borderId="0">
      <alignment vertical="top"/>
    </xf>
    <xf numFmtId="0" fontId="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00">
    <xf numFmtId="0" fontId="0" fillId="0" borderId="0" xfId="0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vertical="top"/>
    </xf>
    <xf numFmtId="0" fontId="0" fillId="2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4" fontId="15" fillId="0" borderId="6" xfId="0" applyNumberFormat="1" applyFont="1" applyFill="1" applyBorder="1" applyAlignment="1" applyProtection="1">
      <alignment horizontal="center" vertical="center"/>
    </xf>
    <xf numFmtId="0" fontId="10" fillId="2" borderId="6" xfId="0" applyNumberFormat="1" applyFont="1" applyFill="1" applyBorder="1" applyAlignment="1" applyProtection="1">
      <alignment horizontal="center" vertical="center"/>
    </xf>
    <xf numFmtId="0" fontId="8" fillId="2" borderId="6" xfId="0" applyNumberFormat="1" applyFont="1" applyFill="1" applyBorder="1" applyAlignment="1" applyProtection="1">
      <alignment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vertical="center" wrapText="1"/>
    </xf>
    <xf numFmtId="0" fontId="8" fillId="5" borderId="6" xfId="0" applyNumberFormat="1" applyFont="1" applyFill="1" applyBorder="1" applyAlignment="1" applyProtection="1">
      <alignment vertical="center" wrapText="1"/>
    </xf>
    <xf numFmtId="0" fontId="18" fillId="4" borderId="6" xfId="0" applyNumberFormat="1" applyFont="1" applyFill="1" applyBorder="1" applyAlignment="1" applyProtection="1">
      <alignment vertical="center" wrapText="1"/>
    </xf>
    <xf numFmtId="0" fontId="10" fillId="2" borderId="6" xfId="0" applyNumberFormat="1" applyFont="1" applyFill="1" applyBorder="1" applyAlignment="1" applyProtection="1">
      <alignment horizontal="center" vertical="center" wrapText="1"/>
    </xf>
    <xf numFmtId="0" fontId="18" fillId="5" borderId="6" xfId="0" applyNumberFormat="1" applyFont="1" applyFill="1" applyBorder="1" applyAlignment="1" applyProtection="1">
      <alignment vertical="center" wrapText="1"/>
    </xf>
    <xf numFmtId="0" fontId="8" fillId="0" borderId="6" xfId="0" applyNumberFormat="1" applyFont="1" applyFill="1" applyBorder="1" applyAlignment="1" applyProtection="1">
      <alignment vertical="center" wrapText="1"/>
    </xf>
    <xf numFmtId="0" fontId="11" fillId="0" borderId="6" xfId="0" applyNumberFormat="1" applyFont="1" applyFill="1" applyBorder="1" applyAlignment="1" applyProtection="1">
      <alignment horizontal="center" vertical="center"/>
    </xf>
    <xf numFmtId="4" fontId="30" fillId="0" borderId="6" xfId="1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justify" vertical="center" wrapText="1"/>
    </xf>
    <xf numFmtId="4" fontId="30" fillId="0" borderId="6" xfId="0" applyNumberFormat="1" applyFont="1" applyFill="1" applyBorder="1" applyAlignment="1" applyProtection="1">
      <alignment horizontal="center" vertical="center" wrapText="1"/>
    </xf>
    <xf numFmtId="4" fontId="15" fillId="2" borderId="6" xfId="1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4" fontId="15" fillId="0" borderId="6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justify" vertical="top"/>
    </xf>
    <xf numFmtId="0" fontId="31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Border="1" applyAlignment="1">
      <alignment horizontal="left" vertical="center"/>
    </xf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15" fillId="2" borderId="15" xfId="0" applyNumberFormat="1" applyFont="1" applyFill="1" applyBorder="1" applyAlignment="1" applyProtection="1">
      <alignment horizontal="center" vertical="center" wrapText="1"/>
    </xf>
    <xf numFmtId="0" fontId="13" fillId="2" borderId="5" xfId="0" applyNumberFormat="1" applyFont="1" applyFill="1" applyBorder="1" applyAlignment="1" applyProtection="1">
      <alignment horizontal="center" vertical="center"/>
    </xf>
    <xf numFmtId="4" fontId="15" fillId="2" borderId="5" xfId="1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33" fillId="0" borderId="6" xfId="0" applyNumberFormat="1" applyFont="1" applyFill="1" applyBorder="1" applyAlignment="1" applyProtection="1">
      <alignment horizontal="center" vertical="center" wrapText="1"/>
    </xf>
    <xf numFmtId="0" fontId="31" fillId="0" borderId="6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justify" vertical="top" wrapText="1"/>
    </xf>
    <xf numFmtId="0" fontId="8" fillId="0" borderId="5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4" fontId="32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49" fontId="8" fillId="0" borderId="15" xfId="0" applyNumberFormat="1" applyFont="1" applyBorder="1" applyAlignment="1">
      <alignment horizontal="left" vertical="center"/>
    </xf>
    <xf numFmtId="4" fontId="15" fillId="0" borderId="5" xfId="1" applyNumberFormat="1" applyFont="1" applyFill="1" applyBorder="1" applyAlignment="1" applyProtection="1">
      <alignment horizontal="center" vertical="center"/>
    </xf>
    <xf numFmtId="0" fontId="10" fillId="0" borderId="6" xfId="3" applyNumberFormat="1" applyFont="1" applyFill="1" applyBorder="1" applyAlignment="1" applyProtection="1">
      <alignment horizontal="center" vertical="center"/>
    </xf>
    <xf numFmtId="0" fontId="13" fillId="0" borderId="6" xfId="3" applyNumberFormat="1" applyFont="1" applyFill="1" applyBorder="1" applyAlignment="1" applyProtection="1">
      <alignment horizontal="center" vertical="center"/>
    </xf>
    <xf numFmtId="4" fontId="15" fillId="0" borderId="6" xfId="1" applyNumberFormat="1" applyFont="1" applyFill="1" applyBorder="1" applyAlignment="1" applyProtection="1">
      <alignment horizontal="center" vertical="center"/>
    </xf>
    <xf numFmtId="0" fontId="8" fillId="4" borderId="6" xfId="3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horizontal="justify" vertical="center" wrapText="1"/>
    </xf>
    <xf numFmtId="0" fontId="8" fillId="0" borderId="0" xfId="0" applyNumberFormat="1" applyFont="1" applyFill="1" applyBorder="1" applyAlignment="1" applyProtection="1">
      <alignment horizontal="justify" vertical="top" wrapText="1"/>
    </xf>
    <xf numFmtId="0" fontId="22" fillId="2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14" fillId="0" borderId="16" xfId="0" applyNumberFormat="1" applyFont="1" applyFill="1" applyBorder="1" applyAlignment="1" applyProtection="1">
      <alignment horizontal="center" vertical="center"/>
    </xf>
    <xf numFmtId="49" fontId="22" fillId="0" borderId="3" xfId="0" applyNumberFormat="1" applyFont="1" applyBorder="1" applyAlignment="1">
      <alignment horizontal="center"/>
    </xf>
    <xf numFmtId="49" fontId="10" fillId="0" borderId="10" xfId="0" applyNumberFormat="1" applyFont="1" applyFill="1" applyBorder="1" applyAlignment="1" applyProtection="1">
      <alignment horizontal="center" vertical="center"/>
    </xf>
    <xf numFmtId="49" fontId="10" fillId="4" borderId="6" xfId="0" applyNumberFormat="1" applyFont="1" applyFill="1" applyBorder="1" applyAlignment="1" applyProtection="1">
      <alignment horizontal="center" vertical="center"/>
    </xf>
    <xf numFmtId="49" fontId="10" fillId="6" borderId="31" xfId="0" applyNumberFormat="1" applyFont="1" applyFill="1" applyBorder="1" applyAlignment="1" applyProtection="1">
      <alignment horizontal="center" vertical="center"/>
    </xf>
    <xf numFmtId="49" fontId="10" fillId="4" borderId="32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" fontId="15" fillId="0" borderId="2" xfId="1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4" borderId="0" xfId="0" applyNumberFormat="1" applyFont="1" applyFill="1" applyBorder="1" applyAlignment="1" applyProtection="1">
      <alignment horizontal="right" vertical="top"/>
    </xf>
    <xf numFmtId="4" fontId="8" fillId="0" borderId="4" xfId="1" applyNumberFormat="1" applyFont="1" applyFill="1" applyBorder="1" applyAlignment="1" applyProtection="1">
      <alignment horizontal="center" vertical="center"/>
    </xf>
    <xf numFmtId="4" fontId="15" fillId="0" borderId="7" xfId="1" applyNumberFormat="1" applyFont="1" applyFill="1" applyBorder="1" applyAlignment="1" applyProtection="1">
      <alignment horizontal="center"/>
    </xf>
    <xf numFmtId="4" fontId="15" fillId="2" borderId="2" xfId="0" applyNumberFormat="1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17" fillId="0" borderId="0" xfId="0" applyNumberFormat="1" applyFont="1" applyFill="1" applyBorder="1" applyAlignment="1" applyProtection="1">
      <alignment wrapText="1"/>
    </xf>
    <xf numFmtId="4" fontId="17" fillId="0" borderId="0" xfId="0" applyNumberFormat="1" applyFont="1" applyFill="1" applyBorder="1" applyAlignment="1" applyProtection="1">
      <alignment vertical="top"/>
    </xf>
    <xf numFmtId="4" fontId="17" fillId="0" borderId="0" xfId="0" applyNumberFormat="1" applyFont="1" applyFill="1" applyBorder="1" applyAlignment="1" applyProtection="1">
      <alignment horizontal="center" vertical="center"/>
    </xf>
    <xf numFmtId="0" fontId="62" fillId="2" borderId="0" xfId="0" applyNumberFormat="1" applyFont="1" applyFill="1" applyBorder="1" applyAlignment="1" applyProtection="1">
      <alignment vertical="center"/>
    </xf>
    <xf numFmtId="49" fontId="28" fillId="2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" fontId="8" fillId="2" borderId="2" xfId="0" applyNumberFormat="1" applyFont="1" applyFill="1" applyBorder="1" applyAlignment="1" applyProtection="1">
      <alignment horizontal="center" vertical="center"/>
    </xf>
    <xf numFmtId="0" fontId="22" fillId="2" borderId="2" xfId="0" applyNumberFormat="1" applyFont="1" applyFill="1" applyBorder="1" applyAlignment="1" applyProtection="1">
      <alignment horizontal="center" vertical="center"/>
    </xf>
    <xf numFmtId="4" fontId="8" fillId="0" borderId="2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49" fontId="28" fillId="2" borderId="31" xfId="0" applyNumberFormat="1" applyFont="1" applyFill="1" applyBorder="1" applyAlignment="1" applyProtection="1">
      <alignment horizontal="center" vertical="center"/>
    </xf>
    <xf numFmtId="4" fontId="15" fillId="2" borderId="29" xfId="0" applyNumberFormat="1" applyFont="1" applyFill="1" applyBorder="1" applyAlignment="1" applyProtection="1">
      <alignment horizontal="center" vertical="center"/>
    </xf>
    <xf numFmtId="49" fontId="28" fillId="2" borderId="3" xfId="0" applyNumberFormat="1" applyFont="1" applyFill="1" applyBorder="1" applyAlignment="1" applyProtection="1">
      <alignment horizontal="center" vertical="center"/>
    </xf>
    <xf numFmtId="4" fontId="15" fillId="2" borderId="4" xfId="0" applyNumberFormat="1" applyFont="1" applyFill="1" applyBorder="1" applyAlignment="1" applyProtection="1">
      <alignment horizontal="center" vertical="center"/>
    </xf>
    <xf numFmtId="0" fontId="13" fillId="0" borderId="30" xfId="0" applyNumberFormat="1" applyFont="1" applyFill="1" applyBorder="1" applyAlignment="1" applyProtection="1">
      <alignment horizontal="center" vertical="center"/>
    </xf>
    <xf numFmtId="4" fontId="8" fillId="2" borderId="30" xfId="0" applyNumberFormat="1" applyFont="1" applyFill="1" applyBorder="1" applyAlignment="1" applyProtection="1">
      <alignment horizontal="center" vertical="center"/>
    </xf>
    <xf numFmtId="49" fontId="63" fillId="2" borderId="35" xfId="0" applyNumberFormat="1" applyFont="1" applyFill="1" applyBorder="1" applyAlignment="1" applyProtection="1">
      <alignment horizontal="center" vertical="center"/>
    </xf>
    <xf numFmtId="4" fontId="15" fillId="2" borderId="27" xfId="0" applyNumberFormat="1" applyFont="1" applyFill="1" applyBorder="1" applyAlignment="1" applyProtection="1">
      <alignment horizontal="center" vertical="center"/>
    </xf>
    <xf numFmtId="4" fontId="8" fillId="0" borderId="30" xfId="0" applyNumberFormat="1" applyFont="1" applyFill="1" applyBorder="1" applyAlignment="1" applyProtection="1">
      <alignment horizontal="center" vertical="top"/>
    </xf>
    <xf numFmtId="49" fontId="63" fillId="2" borderId="31" xfId="0" applyNumberFormat="1" applyFont="1" applyFill="1" applyBorder="1" applyAlignment="1" applyProtection="1">
      <alignment horizontal="center" vertical="center"/>
    </xf>
    <xf numFmtId="0" fontId="29" fillId="2" borderId="33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vertical="top"/>
    </xf>
    <xf numFmtId="0" fontId="29" fillId="2" borderId="26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22" fillId="2" borderId="28" xfId="0" applyNumberFormat="1" applyFont="1" applyFill="1" applyBorder="1" applyAlignment="1" applyProtection="1">
      <alignment horizontal="center" vertical="center"/>
    </xf>
    <xf numFmtId="0" fontId="13" fillId="0" borderId="26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top"/>
    </xf>
    <xf numFmtId="0" fontId="13" fillId="0" borderId="8" xfId="0" applyFont="1" applyBorder="1" applyAlignment="1">
      <alignment horizontal="center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66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9" fontId="28" fillId="56" borderId="34" xfId="0" applyNumberFormat="1" applyFont="1" applyFill="1" applyBorder="1" applyAlignment="1" applyProtection="1">
      <alignment horizontal="center" vertical="center"/>
    </xf>
    <xf numFmtId="49" fontId="28" fillId="56" borderId="2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top" wrapText="1"/>
    </xf>
    <xf numFmtId="0" fontId="13" fillId="0" borderId="30" xfId="0" applyNumberFormat="1" applyFont="1" applyFill="1" applyBorder="1" applyAlignment="1" applyProtection="1">
      <alignment horizontal="center" vertical="center" wrapText="1"/>
    </xf>
    <xf numFmtId="0" fontId="15" fillId="0" borderId="34" xfId="0" applyNumberFormat="1" applyFont="1" applyFill="1" applyBorder="1" applyAlignment="1" applyProtection="1">
      <alignment horizontal="right" vertical="top" wrapText="1"/>
    </xf>
    <xf numFmtId="0" fontId="15" fillId="0" borderId="34" xfId="0" applyNumberFormat="1" applyFont="1" applyFill="1" applyBorder="1" applyAlignment="1" applyProtection="1">
      <alignment vertical="top" wrapText="1"/>
    </xf>
    <xf numFmtId="4" fontId="15" fillId="0" borderId="34" xfId="0" applyNumberFormat="1" applyFont="1" applyFill="1" applyBorder="1" applyAlignment="1" applyProtection="1">
      <alignment horizontal="center" vertical="center"/>
    </xf>
    <xf numFmtId="4" fontId="8" fillId="0" borderId="2" xfId="0" applyNumberFormat="1" applyFont="1" applyFill="1" applyBorder="1" applyAlignment="1" applyProtection="1">
      <alignment horizontal="center" vertical="center"/>
    </xf>
    <xf numFmtId="0" fontId="13" fillId="0" borderId="38" xfId="0" applyNumberFormat="1" applyFont="1" applyFill="1" applyBorder="1" applyAlignment="1" applyProtection="1">
      <alignment horizontal="center" vertical="center" wrapText="1"/>
    </xf>
    <xf numFmtId="165" fontId="15" fillId="0" borderId="39" xfId="0" applyNumberFormat="1" applyFont="1" applyFill="1" applyBorder="1" applyAlignment="1" applyProtection="1">
      <alignment horizontal="center" vertical="top" wrapText="1"/>
    </xf>
    <xf numFmtId="49" fontId="10" fillId="0" borderId="40" xfId="0" applyNumberFormat="1" applyFont="1" applyFill="1" applyBorder="1" applyAlignment="1" applyProtection="1">
      <alignment horizontal="center" vertical="center"/>
    </xf>
    <xf numFmtId="0" fontId="13" fillId="0" borderId="41" xfId="0" applyNumberFormat="1" applyFont="1" applyFill="1" applyBorder="1" applyAlignment="1" applyProtection="1">
      <alignment horizontal="center" vertical="center" wrapText="1"/>
    </xf>
    <xf numFmtId="165" fontId="15" fillId="0" borderId="42" xfId="0" applyNumberFormat="1" applyFont="1" applyFill="1" applyBorder="1" applyAlignment="1" applyProtection="1">
      <alignment horizontal="center" vertical="top" wrapText="1"/>
    </xf>
    <xf numFmtId="49" fontId="10" fillId="0" borderId="43" xfId="0" applyNumberFormat="1" applyFont="1" applyFill="1" applyBorder="1" applyAlignment="1" applyProtection="1">
      <alignment horizontal="center" vertical="center"/>
    </xf>
    <xf numFmtId="165" fontId="15" fillId="0" borderId="44" xfId="0" applyNumberFormat="1" applyFont="1" applyFill="1" applyBorder="1" applyAlignment="1" applyProtection="1">
      <alignment horizontal="center" vertical="top" wrapText="1"/>
    </xf>
    <xf numFmtId="49" fontId="28" fillId="0" borderId="43" xfId="0" applyNumberFormat="1" applyFont="1" applyFill="1" applyBorder="1" applyAlignment="1" applyProtection="1">
      <alignment horizontal="center" vertical="center"/>
    </xf>
    <xf numFmtId="49" fontId="10" fillId="0" borderId="46" xfId="0" applyNumberFormat="1" applyFont="1" applyFill="1" applyBorder="1" applyAlignment="1" applyProtection="1">
      <alignment horizontal="center" vertical="center"/>
    </xf>
    <xf numFmtId="4" fontId="15" fillId="0" borderId="44" xfId="0" applyNumberFormat="1" applyFont="1" applyFill="1" applyBorder="1" applyAlignment="1" applyProtection="1">
      <alignment horizontal="center" vertical="center"/>
    </xf>
    <xf numFmtId="0" fontId="10" fillId="0" borderId="41" xfId="0" applyNumberFormat="1" applyFont="1" applyFill="1" applyBorder="1" applyAlignment="1" applyProtection="1">
      <alignment horizontal="center" vertical="center" wrapText="1"/>
    </xf>
    <xf numFmtId="0" fontId="8" fillId="0" borderId="41" xfId="0" applyNumberFormat="1" applyFont="1" applyFill="1" applyBorder="1" applyAlignment="1" applyProtection="1">
      <alignment vertical="center" wrapText="1"/>
    </xf>
    <xf numFmtId="0" fontId="13" fillId="0" borderId="41" xfId="0" applyNumberFormat="1" applyFont="1" applyFill="1" applyBorder="1" applyAlignment="1" applyProtection="1">
      <alignment horizontal="center" vertical="center"/>
    </xf>
    <xf numFmtId="4" fontId="15" fillId="0" borderId="42" xfId="0" applyNumberFormat="1" applyFont="1" applyFill="1" applyBorder="1" applyAlignment="1" applyProtection="1">
      <alignment horizontal="center" vertical="center"/>
    </xf>
    <xf numFmtId="0" fontId="62" fillId="0" borderId="26" xfId="0" applyNumberFormat="1" applyFont="1" applyFill="1" applyBorder="1" applyAlignment="1" applyProtection="1">
      <alignment vertical="top"/>
    </xf>
    <xf numFmtId="0" fontId="62" fillId="0" borderId="45" xfId="0" applyNumberFormat="1" applyFont="1" applyFill="1" applyBorder="1" applyAlignment="1" applyProtection="1">
      <alignment vertical="top"/>
    </xf>
    <xf numFmtId="0" fontId="13" fillId="0" borderId="5" xfId="0" applyNumberFormat="1" applyFont="1" applyFill="1" applyBorder="1" applyAlignment="1" applyProtection="1">
      <alignment horizontal="center" vertical="center"/>
    </xf>
    <xf numFmtId="4" fontId="15" fillId="0" borderId="47" xfId="0" applyNumberFormat="1" applyFont="1" applyFill="1" applyBorder="1" applyAlignment="1" applyProtection="1">
      <alignment horizontal="center" vertical="center"/>
    </xf>
    <xf numFmtId="49" fontId="10" fillId="0" borderId="48" xfId="0" applyNumberFormat="1" applyFont="1" applyFill="1" applyBorder="1" applyAlignment="1" applyProtection="1">
      <alignment horizontal="center" vertical="center"/>
    </xf>
    <xf numFmtId="4" fontId="15" fillId="0" borderId="49" xfId="0" applyNumberFormat="1" applyFont="1" applyFill="1" applyBorder="1" applyAlignment="1" applyProtection="1">
      <alignment horizontal="center" vertical="center"/>
    </xf>
    <xf numFmtId="49" fontId="10" fillId="0" borderId="50" xfId="0" applyNumberFormat="1" applyFont="1" applyFill="1" applyBorder="1" applyAlignment="1" applyProtection="1">
      <alignment horizontal="center" vertical="center"/>
    </xf>
    <xf numFmtId="0" fontId="10" fillId="0" borderId="51" xfId="0" applyNumberFormat="1" applyFont="1" applyFill="1" applyBorder="1" applyAlignment="1" applyProtection="1">
      <alignment horizontal="center" vertical="center" wrapText="1"/>
    </xf>
    <xf numFmtId="0" fontId="8" fillId="0" borderId="51" xfId="0" applyNumberFormat="1" applyFont="1" applyFill="1" applyBorder="1" applyAlignment="1" applyProtection="1">
      <alignment vertical="center" wrapText="1"/>
    </xf>
    <xf numFmtId="0" fontId="13" fillId="0" borderId="51" xfId="0" applyNumberFormat="1" applyFont="1" applyFill="1" applyBorder="1" applyAlignment="1" applyProtection="1">
      <alignment horizontal="center" vertical="center"/>
    </xf>
    <xf numFmtId="4" fontId="15" fillId="0" borderId="52" xfId="0" applyNumberFormat="1" applyFont="1" applyFill="1" applyBorder="1" applyAlignment="1" applyProtection="1">
      <alignment horizontal="center" vertical="center"/>
    </xf>
    <xf numFmtId="0" fontId="10" fillId="0" borderId="38" xfId="0" applyNumberFormat="1" applyFont="1" applyFill="1" applyBorder="1" applyAlignment="1" applyProtection="1">
      <alignment horizontal="center" vertical="center" wrapText="1"/>
    </xf>
    <xf numFmtId="0" fontId="8" fillId="0" borderId="38" xfId="0" applyNumberFormat="1" applyFont="1" applyFill="1" applyBorder="1" applyAlignment="1" applyProtection="1">
      <alignment horizontal="left" vertical="center" wrapText="1"/>
    </xf>
    <xf numFmtId="0" fontId="8" fillId="0" borderId="41" xfId="0" applyNumberFormat="1" applyFont="1" applyFill="1" applyBorder="1" applyAlignment="1" applyProtection="1">
      <alignment horizontal="left" vertical="center" wrapText="1"/>
    </xf>
    <xf numFmtId="4" fontId="15" fillId="4" borderId="44" xfId="0" applyNumberFormat="1" applyFont="1" applyFill="1" applyBorder="1" applyAlignment="1" applyProtection="1">
      <alignment horizontal="center" vertical="center"/>
    </xf>
    <xf numFmtId="0" fontId="10" fillId="0" borderId="41" xfId="0" applyNumberFormat="1" applyFont="1" applyFill="1" applyBorder="1" applyAlignment="1" applyProtection="1">
      <alignment horizontal="center" vertical="center"/>
    </xf>
    <xf numFmtId="4" fontId="15" fillId="0" borderId="49" xfId="0" applyNumberFormat="1" applyFont="1" applyFill="1" applyBorder="1" applyAlignment="1" applyProtection="1">
      <alignment horizontal="center" vertical="top" wrapText="1"/>
    </xf>
    <xf numFmtId="0" fontId="13" fillId="0" borderId="51" xfId="0" applyNumberFormat="1" applyFont="1" applyFill="1" applyBorder="1" applyAlignment="1" applyProtection="1">
      <alignment horizontal="center" vertical="center" wrapText="1"/>
    </xf>
    <xf numFmtId="4" fontId="15" fillId="0" borderId="52" xfId="0" applyNumberFormat="1" applyFont="1" applyFill="1" applyBorder="1" applyAlignment="1" applyProtection="1">
      <alignment horizontal="center" vertical="top" wrapText="1"/>
    </xf>
    <xf numFmtId="0" fontId="8" fillId="0" borderId="9" xfId="0" applyNumberFormat="1" applyFont="1" applyFill="1" applyBorder="1" applyAlignment="1" applyProtection="1">
      <alignment vertical="center" wrapText="1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165" fontId="15" fillId="0" borderId="47" xfId="0" applyNumberFormat="1" applyFont="1" applyFill="1" applyBorder="1" applyAlignment="1" applyProtection="1">
      <alignment horizontal="center" vertical="top" wrapText="1"/>
    </xf>
    <xf numFmtId="49" fontId="22" fillId="0" borderId="31" xfId="0" applyNumberFormat="1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4" fontId="8" fillId="0" borderId="29" xfId="1" applyNumberFormat="1" applyFont="1" applyFill="1" applyBorder="1" applyAlignment="1" applyProtection="1">
      <alignment horizontal="center" vertical="center"/>
    </xf>
    <xf numFmtId="49" fontId="22" fillId="0" borderId="32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" fontId="8" fillId="0" borderId="33" xfId="1" applyNumberFormat="1" applyFont="1" applyFill="1" applyBorder="1" applyAlignment="1" applyProtection="1">
      <alignment horizontal="center" vertical="center"/>
    </xf>
    <xf numFmtId="4" fontId="15" fillId="55" borderId="27" xfId="0" applyNumberFormat="1" applyFont="1" applyFill="1" applyBorder="1" applyAlignment="1" applyProtection="1">
      <alignment horizontal="center" vertical="center"/>
    </xf>
    <xf numFmtId="49" fontId="28" fillId="0" borderId="34" xfId="0" applyNumberFormat="1" applyFont="1" applyFill="1" applyBorder="1" applyAlignment="1" applyProtection="1">
      <alignment horizontal="center" vertical="center"/>
    </xf>
    <xf numFmtId="0" fontId="67" fillId="0" borderId="0" xfId="0" applyNumberFormat="1" applyFont="1" applyFill="1" applyBorder="1" applyAlignment="1" applyProtection="1">
      <alignment vertical="top"/>
    </xf>
    <xf numFmtId="49" fontId="27" fillId="0" borderId="34" xfId="0" applyNumberFormat="1" applyFont="1" applyFill="1" applyBorder="1" applyAlignment="1" applyProtection="1">
      <alignment horizontal="center" vertical="center"/>
    </xf>
    <xf numFmtId="4" fontId="15" fillId="55" borderId="13" xfId="0" applyNumberFormat="1" applyFont="1" applyFill="1" applyBorder="1" applyAlignment="1" applyProtection="1">
      <alignment horizontal="center" vertical="center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4" fontId="15" fillId="55" borderId="0" xfId="0" applyNumberFormat="1" applyFont="1" applyFill="1" applyBorder="1" applyAlignment="1" applyProtection="1">
      <alignment horizontal="center" vertical="center"/>
    </xf>
    <xf numFmtId="49" fontId="10" fillId="4" borderId="56" xfId="0" applyNumberFormat="1" applyFont="1" applyFill="1" applyBorder="1" applyAlignment="1" applyProtection="1">
      <alignment horizontal="center" vertical="center"/>
    </xf>
    <xf numFmtId="0" fontId="16" fillId="0" borderId="36" xfId="0" applyNumberFormat="1" applyFont="1" applyFill="1" applyBorder="1" applyAlignment="1" applyProtection="1">
      <alignment horizontal="center" vertical="top" wrapText="1"/>
    </xf>
    <xf numFmtId="0" fontId="12" fillId="0" borderId="36" xfId="0" applyNumberFormat="1" applyFont="1" applyFill="1" applyBorder="1" applyAlignment="1" applyProtection="1">
      <alignment vertical="top" wrapText="1"/>
    </xf>
    <xf numFmtId="0" fontId="13" fillId="0" borderId="56" xfId="0" applyNumberFormat="1" applyFont="1" applyFill="1" applyBorder="1" applyAlignment="1" applyProtection="1">
      <alignment horizontal="center" vertical="center" wrapText="1"/>
    </xf>
    <xf numFmtId="4" fontId="15" fillId="0" borderId="56" xfId="0" applyNumberFormat="1" applyFont="1" applyFill="1" applyBorder="1" applyAlignment="1" applyProtection="1">
      <alignment horizontal="center" vertical="top" wrapText="1"/>
    </xf>
    <xf numFmtId="49" fontId="10" fillId="4" borderId="31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>
      <alignment horizontal="center" vertical="center" wrapText="1"/>
    </xf>
    <xf numFmtId="0" fontId="8" fillId="0" borderId="28" xfId="0" applyNumberFormat="1" applyFont="1" applyFill="1" applyBorder="1" applyAlignment="1" applyProtection="1">
      <alignment horizontal="justify" vertical="top"/>
    </xf>
    <xf numFmtId="0" fontId="13" fillId="0" borderId="28" xfId="0" applyNumberFormat="1" applyFont="1" applyFill="1" applyBorder="1" applyAlignment="1" applyProtection="1">
      <alignment horizontal="justify" vertical="top" wrapText="1"/>
    </xf>
    <xf numFmtId="165" fontId="15" fillId="0" borderId="29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65" fontId="15" fillId="0" borderId="33" xfId="0" applyNumberFormat="1" applyFont="1" applyFill="1" applyBorder="1" applyAlignment="1" applyProtection="1">
      <alignment horizontal="center" vertical="top" wrapText="1"/>
    </xf>
    <xf numFmtId="0" fontId="66" fillId="0" borderId="0" xfId="0" applyNumberFormat="1" applyFont="1" applyFill="1" applyBorder="1" applyAlignment="1" applyProtection="1">
      <alignment horizontal="left" vertical="top"/>
    </xf>
    <xf numFmtId="4" fontId="66" fillId="0" borderId="0" xfId="0" applyNumberFormat="1" applyFont="1" applyFill="1" applyBorder="1" applyAlignment="1" applyProtection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29" fillId="0" borderId="2" xfId="0" applyNumberFormat="1" applyFont="1" applyFill="1" applyBorder="1" applyAlignment="1" applyProtection="1">
      <alignment horizontal="right" vertical="top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2" xfId="0" applyNumberFormat="1" applyFont="1" applyFill="1" applyBorder="1" applyAlignment="1" applyProtection="1">
      <alignment vertical="top"/>
    </xf>
    <xf numFmtId="0" fontId="29" fillId="0" borderId="2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horizontal="right"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9" fillId="0" borderId="4" xfId="0" applyNumberFormat="1" applyFont="1" applyFill="1" applyBorder="1" applyAlignment="1" applyProtection="1">
      <alignment vertical="top"/>
    </xf>
    <xf numFmtId="0" fontId="29" fillId="0" borderId="26" xfId="0" applyNumberFormat="1" applyFont="1" applyFill="1" applyBorder="1" applyAlignment="1" applyProtection="1">
      <alignment horizontal="right" vertical="top"/>
    </xf>
    <xf numFmtId="4" fontId="8" fillId="0" borderId="30" xfId="0" applyNumberFormat="1" applyFont="1" applyFill="1" applyBorder="1" applyAlignment="1" applyProtection="1">
      <alignment horizontal="center" vertical="center"/>
    </xf>
    <xf numFmtId="0" fontId="68" fillId="57" borderId="9" xfId="0" applyFont="1" applyFill="1" applyBorder="1" applyAlignment="1">
      <alignment horizontal="center"/>
    </xf>
    <xf numFmtId="4" fontId="69" fillId="57" borderId="11" xfId="1" applyNumberFormat="1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justify" vertical="center" wrapText="1"/>
    </xf>
    <xf numFmtId="4" fontId="15" fillId="0" borderId="4" xfId="0" applyNumberFormat="1" applyFont="1" applyFill="1" applyBorder="1" applyAlignment="1" applyProtection="1">
      <alignment horizontal="center" vertical="center"/>
    </xf>
    <xf numFmtId="49" fontId="28" fillId="2" borderId="32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vertical="top"/>
    </xf>
    <xf numFmtId="164" fontId="13" fillId="0" borderId="13" xfId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vertical="top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10" fillId="2" borderId="34" xfId="0" applyNumberFormat="1" applyFont="1" applyFill="1" applyBorder="1" applyAlignment="1" applyProtection="1">
      <alignment horizontal="center" vertical="center"/>
    </xf>
    <xf numFmtId="0" fontId="10" fillId="2" borderId="34" xfId="0" applyNumberFormat="1" applyFont="1" applyFill="1" applyBorder="1" applyAlignment="1" applyProtection="1">
      <alignment horizontal="center" vertical="center"/>
    </xf>
    <xf numFmtId="0" fontId="60" fillId="0" borderId="0" xfId="0" applyNumberFormat="1" applyFont="1" applyFill="1" applyBorder="1" applyAlignment="1" applyProtection="1">
      <alignment horizontal="justify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horizontal="left" vertical="center"/>
    </xf>
    <xf numFmtId="0" fontId="60" fillId="0" borderId="0" xfId="0" applyNumberFormat="1" applyFont="1" applyFill="1" applyBorder="1" applyAlignment="1" applyProtection="1">
      <alignment horizontal="justify" vertical="center"/>
    </xf>
    <xf numFmtId="49" fontId="28" fillId="0" borderId="37" xfId="0" applyNumberFormat="1" applyFont="1" applyFill="1" applyBorder="1" applyAlignment="1" applyProtection="1">
      <alignment horizontal="center" vertical="center"/>
    </xf>
    <xf numFmtId="49" fontId="28" fillId="0" borderId="40" xfId="0" applyNumberFormat="1" applyFont="1" applyFill="1" applyBorder="1" applyAlignment="1" applyProtection="1">
      <alignment horizontal="center" vertical="center"/>
    </xf>
    <xf numFmtId="4" fontId="13" fillId="0" borderId="29" xfId="0" applyNumberFormat="1" applyFont="1" applyFill="1" applyBorder="1" applyAlignment="1" applyProtection="1">
      <alignment vertical="top" wrapText="1"/>
    </xf>
    <xf numFmtId="0" fontId="66" fillId="0" borderId="0" xfId="0" applyNumberFormat="1" applyFont="1" applyFill="1" applyBorder="1" applyAlignment="1" applyProtection="1">
      <alignment horizontal="left" vertical="top" wrapText="1"/>
    </xf>
    <xf numFmtId="49" fontId="24" fillId="0" borderId="2" xfId="2" applyNumberFormat="1" applyFont="1" applyFill="1" applyBorder="1" applyAlignment="1">
      <alignment horizontal="center" vertical="center" wrapText="1"/>
    </xf>
    <xf numFmtId="0" fontId="25" fillId="0" borderId="2" xfId="2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0" fontId="15" fillId="57" borderId="2" xfId="0" applyNumberFormat="1" applyFont="1" applyFill="1" applyBorder="1" applyAlignment="1" applyProtection="1">
      <alignment vertical="top"/>
    </xf>
    <xf numFmtId="0" fontId="60" fillId="0" borderId="0" xfId="0" applyNumberFormat="1" applyFont="1" applyFill="1" applyBorder="1" applyAlignment="1" applyProtection="1">
      <alignment horizontal="justify" vertical="top" wrapText="1"/>
    </xf>
    <xf numFmtId="0" fontId="60" fillId="0" borderId="0" xfId="0" applyNumberFormat="1" applyFont="1" applyFill="1" applyBorder="1" applyAlignment="1" applyProtection="1">
      <alignment horizontal="left" vertical="top" wrapText="1"/>
    </xf>
    <xf numFmtId="0" fontId="29" fillId="0" borderId="2" xfId="0" applyNumberFormat="1" applyFont="1" applyFill="1" applyBorder="1" applyAlignment="1" applyProtection="1">
      <alignment horizontal="left" wrapText="1"/>
    </xf>
    <xf numFmtId="0" fontId="14" fillId="55" borderId="34" xfId="0" applyNumberFormat="1" applyFont="1" applyFill="1" applyBorder="1" applyAlignment="1" applyProtection="1">
      <alignment horizontal="center" wrapText="1"/>
    </xf>
    <xf numFmtId="0" fontId="27" fillId="2" borderId="32" xfId="0" applyNumberFormat="1" applyFont="1" applyFill="1" applyBorder="1" applyAlignment="1" applyProtection="1">
      <alignment horizontal="left" vertical="center" wrapText="1"/>
    </xf>
    <xf numFmtId="0" fontId="27" fillId="2" borderId="1" xfId="0" applyNumberFormat="1" applyFont="1" applyFill="1" applyBorder="1" applyAlignment="1" applyProtection="1">
      <alignment horizontal="left" vertical="center" wrapText="1"/>
    </xf>
    <xf numFmtId="0" fontId="27" fillId="2" borderId="33" xfId="0" applyNumberFormat="1" applyFont="1" applyFill="1" applyBorder="1" applyAlignment="1" applyProtection="1">
      <alignment horizontal="left" vertical="center" wrapText="1"/>
    </xf>
    <xf numFmtId="0" fontId="64" fillId="0" borderId="2" xfId="0" applyNumberFormat="1" applyFont="1" applyFill="1" applyBorder="1" applyAlignment="1" applyProtection="1">
      <alignment horizontal="left" vertical="center" wrapText="1"/>
    </xf>
    <xf numFmtId="0" fontId="62" fillId="2" borderId="28" xfId="0" applyNumberFormat="1" applyFont="1" applyFill="1" applyBorder="1" applyAlignment="1" applyProtection="1">
      <alignment horizontal="left" vertical="center"/>
    </xf>
    <xf numFmtId="0" fontId="14" fillId="55" borderId="2" xfId="0" applyNumberFormat="1" applyFont="1" applyFill="1" applyBorder="1" applyAlignment="1" applyProtection="1">
      <alignment horizontal="center" wrapText="1"/>
    </xf>
    <xf numFmtId="0" fontId="12" fillId="0" borderId="0" xfId="0" applyNumberFormat="1" applyFont="1" applyFill="1" applyBorder="1" applyAlignment="1" applyProtection="1">
      <alignment horizontal="right" vertical="top" wrapText="1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5" fillId="57" borderId="34" xfId="0" applyNumberFormat="1" applyFont="1" applyFill="1" applyBorder="1" applyAlignment="1" applyProtection="1">
      <alignment vertical="top"/>
    </xf>
    <xf numFmtId="0" fontId="29" fillId="0" borderId="26" xfId="0" applyNumberFormat="1" applyFont="1" applyFill="1" applyBorder="1" applyAlignment="1" applyProtection="1">
      <alignment horizontal="left" vertical="center"/>
    </xf>
    <xf numFmtId="0" fontId="29" fillId="0" borderId="28" xfId="0" applyNumberFormat="1" applyFont="1" applyFill="1" applyBorder="1" applyAlignment="1" applyProtection="1">
      <alignment horizontal="left" vertical="top"/>
    </xf>
    <xf numFmtId="0" fontId="29" fillId="0" borderId="26" xfId="0" applyNumberFormat="1" applyFont="1" applyFill="1" applyBorder="1" applyAlignment="1" applyProtection="1">
      <alignment horizontal="left" vertical="top"/>
    </xf>
    <xf numFmtId="0" fontId="29" fillId="0" borderId="27" xfId="0" applyNumberFormat="1" applyFont="1" applyFill="1" applyBorder="1" applyAlignment="1" applyProtection="1">
      <alignment horizontal="left" vertical="top"/>
    </xf>
    <xf numFmtId="0" fontId="29" fillId="2" borderId="2" xfId="0" applyNumberFormat="1" applyFont="1" applyFill="1" applyBorder="1" applyAlignment="1" applyProtection="1">
      <alignment horizontal="left" vertical="top"/>
    </xf>
    <xf numFmtId="0" fontId="70" fillId="0" borderId="54" xfId="0" applyFont="1" applyFill="1" applyBorder="1" applyAlignment="1">
      <alignment vertical="top" wrapText="1"/>
    </xf>
    <xf numFmtId="0" fontId="70" fillId="0" borderId="55" xfId="0" applyFont="1" applyFill="1" applyBorder="1" applyAlignment="1">
      <alignment vertical="top" wrapText="1"/>
    </xf>
    <xf numFmtId="0" fontId="10" fillId="0" borderId="1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27" fillId="0" borderId="54" xfId="0" applyFont="1" applyFill="1" applyBorder="1" applyAlignment="1">
      <alignment vertical="top" wrapText="1"/>
    </xf>
    <xf numFmtId="0" fontId="27" fillId="0" borderId="55" xfId="0" applyFont="1" applyFill="1" applyBorder="1" applyAlignment="1">
      <alignment vertical="top" wrapText="1"/>
    </xf>
    <xf numFmtId="0" fontId="14" fillId="55" borderId="35" xfId="0" applyNumberFormat="1" applyFont="1" applyFill="1" applyBorder="1" applyAlignment="1" applyProtection="1">
      <alignment horizontal="center" wrapText="1"/>
    </xf>
    <xf numFmtId="0" fontId="14" fillId="55" borderId="26" xfId="0" applyNumberFormat="1" applyFont="1" applyFill="1" applyBorder="1" applyAlignment="1" applyProtection="1">
      <alignment horizontal="center" wrapText="1"/>
    </xf>
    <xf numFmtId="0" fontId="13" fillId="0" borderId="0" xfId="0" applyFont="1" applyBorder="1" applyAlignment="1">
      <alignment horizontal="center"/>
    </xf>
    <xf numFmtId="0" fontId="27" fillId="0" borderId="8" xfId="0" applyNumberFormat="1" applyFont="1" applyFill="1" applyBorder="1" applyAlignment="1" applyProtection="1">
      <alignment horizontal="center" vertical="center"/>
    </xf>
    <xf numFmtId="0" fontId="27" fillId="0" borderId="13" xfId="0" applyNumberFormat="1" applyFont="1" applyFill="1" applyBorder="1" applyAlignment="1" applyProtection="1">
      <alignment horizontal="center" vertical="center"/>
    </xf>
    <xf numFmtId="0" fontId="65" fillId="0" borderId="1" xfId="0" applyNumberFormat="1" applyFont="1" applyFill="1" applyBorder="1" applyAlignment="1" applyProtection="1">
      <alignment horizontal="left" vertical="top" wrapText="1"/>
    </xf>
    <xf numFmtId="0" fontId="65" fillId="0" borderId="33" xfId="0" applyNumberFormat="1" applyFont="1" applyFill="1" applyBorder="1" applyAlignment="1" applyProtection="1">
      <alignment horizontal="left" vertical="top" wrapText="1"/>
    </xf>
    <xf numFmtId="0" fontId="22" fillId="57" borderId="35" xfId="0" applyNumberFormat="1" applyFont="1" applyFill="1" applyBorder="1" applyAlignment="1" applyProtection="1">
      <alignment vertical="top" wrapText="1"/>
    </xf>
    <xf numFmtId="0" fontId="22" fillId="57" borderId="26" xfId="0" applyNumberFormat="1" applyFont="1" applyFill="1" applyBorder="1" applyAlignment="1" applyProtection="1">
      <alignment vertical="top" wrapText="1"/>
    </xf>
    <xf numFmtId="0" fontId="22" fillId="57" borderId="27" xfId="0" applyNumberFormat="1" applyFont="1" applyFill="1" applyBorder="1" applyAlignment="1" applyProtection="1">
      <alignment vertical="top" wrapText="1"/>
    </xf>
    <xf numFmtId="0" fontId="62" fillId="0" borderId="8" xfId="0" applyNumberFormat="1" applyFont="1" applyFill="1" applyBorder="1" applyAlignment="1" applyProtection="1">
      <alignment horizontal="left" vertical="top"/>
    </xf>
    <xf numFmtId="0" fontId="62" fillId="0" borderId="14" xfId="0" applyNumberFormat="1" applyFont="1" applyFill="1" applyBorder="1" applyAlignment="1" applyProtection="1">
      <alignment horizontal="left" vertical="top"/>
    </xf>
    <xf numFmtId="0" fontId="60" fillId="0" borderId="34" xfId="0" applyNumberFormat="1" applyFont="1" applyFill="1" applyBorder="1" applyAlignment="1" applyProtection="1">
      <alignment vertical="top"/>
    </xf>
    <xf numFmtId="0" fontId="22" fillId="0" borderId="35" xfId="0" applyNumberFormat="1" applyFont="1" applyFill="1" applyBorder="1" applyAlignment="1" applyProtection="1">
      <alignment vertical="top" wrapText="1"/>
    </xf>
    <xf numFmtId="0" fontId="22" fillId="0" borderId="26" xfId="0" applyNumberFormat="1" applyFont="1" applyFill="1" applyBorder="1" applyAlignment="1" applyProtection="1">
      <alignment vertical="top" wrapText="1"/>
    </xf>
    <xf numFmtId="0" fontId="22" fillId="0" borderId="27" xfId="0" applyNumberFormat="1" applyFont="1" applyFill="1" applyBorder="1" applyAlignment="1" applyProtection="1">
      <alignment vertical="top" wrapText="1"/>
    </xf>
    <xf numFmtId="0" fontId="22" fillId="0" borderId="31" xfId="0" applyNumberFormat="1" applyFont="1" applyFill="1" applyBorder="1" applyAlignment="1" applyProtection="1">
      <alignment vertical="top" wrapText="1"/>
    </xf>
    <xf numFmtId="0" fontId="22" fillId="0" borderId="28" xfId="0" applyNumberFormat="1" applyFont="1" applyFill="1" applyBorder="1" applyAlignment="1" applyProtection="1">
      <alignment vertical="top" wrapText="1"/>
    </xf>
    <xf numFmtId="0" fontId="22" fillId="0" borderId="29" xfId="0" applyNumberFormat="1" applyFont="1" applyFill="1" applyBorder="1" applyAlignment="1" applyProtection="1">
      <alignment vertical="top" wrapText="1"/>
    </xf>
    <xf numFmtId="0" fontId="65" fillId="0" borderId="28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</cellXfs>
  <cellStyles count="450">
    <cellStyle name="20% - Акцент1 2" xfId="6"/>
    <cellStyle name="20% - Акцент1 3" xfId="7"/>
    <cellStyle name="20% - Акцент1 4" xfId="8"/>
    <cellStyle name="20% - Акцент1 5" xfId="9"/>
    <cellStyle name="20% - Акцент1 6" xfId="5"/>
    <cellStyle name="20% - Акцент2 2" xfId="11"/>
    <cellStyle name="20% - Акцент2 3" xfId="12"/>
    <cellStyle name="20% - Акцент2 4" xfId="13"/>
    <cellStyle name="20% - Акцент2 5" xfId="14"/>
    <cellStyle name="20% - Акцент2 6" xfId="10"/>
    <cellStyle name="20% - Акцент3 2" xfId="16"/>
    <cellStyle name="20% - Акцент3 3" xfId="17"/>
    <cellStyle name="20% - Акцент3 4" xfId="18"/>
    <cellStyle name="20% - Акцент3 5" xfId="19"/>
    <cellStyle name="20% - Акцент3 6" xfId="15"/>
    <cellStyle name="20% - Акцент4 2" xfId="21"/>
    <cellStyle name="20% - Акцент4 3" xfId="22"/>
    <cellStyle name="20% - Акцент4 4" xfId="23"/>
    <cellStyle name="20% - Акцент4 5" xfId="24"/>
    <cellStyle name="20% - Акцент4 6" xfId="20"/>
    <cellStyle name="20% - Акцент5 2" xfId="26"/>
    <cellStyle name="20% - Акцент5 3" xfId="27"/>
    <cellStyle name="20% - Акцент5 4" xfId="28"/>
    <cellStyle name="20% - Акцент5 5" xfId="29"/>
    <cellStyle name="20% - Акцент5 6" xfId="25"/>
    <cellStyle name="20% - Акцент6 2" xfId="31"/>
    <cellStyle name="20% - Акцент6 3" xfId="32"/>
    <cellStyle name="20% - Акцент6 4" xfId="33"/>
    <cellStyle name="20% - Акцент6 5" xfId="34"/>
    <cellStyle name="20% - Акцент6 6" xfId="30"/>
    <cellStyle name="40% - Акцент1 2" xfId="36"/>
    <cellStyle name="40% - Акцент1 3" xfId="37"/>
    <cellStyle name="40% - Акцент1 4" xfId="38"/>
    <cellStyle name="40% - Акцент1 5" xfId="39"/>
    <cellStyle name="40% - Акцент1 6" xfId="35"/>
    <cellStyle name="40% - Акцент2 2" xfId="41"/>
    <cellStyle name="40% - Акцент2 3" xfId="42"/>
    <cellStyle name="40% - Акцент2 4" xfId="43"/>
    <cellStyle name="40% - Акцент2 5" xfId="44"/>
    <cellStyle name="40% - Акцент2 6" xfId="40"/>
    <cellStyle name="40% - Акцент3 2" xfId="46"/>
    <cellStyle name="40% - Акцент3 3" xfId="47"/>
    <cellStyle name="40% - Акцент3 4" xfId="48"/>
    <cellStyle name="40% - Акцент3 5" xfId="49"/>
    <cellStyle name="40% - Акцент3 6" xfId="45"/>
    <cellStyle name="40% - Акцент4 2" xfId="51"/>
    <cellStyle name="40% - Акцент4 3" xfId="52"/>
    <cellStyle name="40% - Акцент4 4" xfId="53"/>
    <cellStyle name="40% - Акцент4 5" xfId="54"/>
    <cellStyle name="40% - Акцент4 6" xfId="50"/>
    <cellStyle name="40% - Акцент5 2" xfId="56"/>
    <cellStyle name="40% - Акцент5 3" xfId="57"/>
    <cellStyle name="40% - Акцент5 4" xfId="58"/>
    <cellStyle name="40% - Акцент5 5" xfId="59"/>
    <cellStyle name="40% - Акцент5 6" xfId="55"/>
    <cellStyle name="40% - Акцент6 2" xfId="61"/>
    <cellStyle name="40% - Акцент6 3" xfId="62"/>
    <cellStyle name="40% - Акцент6 4" xfId="63"/>
    <cellStyle name="40% - Акцент6 5" xfId="64"/>
    <cellStyle name="40% - Акцент6 6" xfId="60"/>
    <cellStyle name="60% - Акцент1 2" xfId="66"/>
    <cellStyle name="60% - Акцент1 3" xfId="67"/>
    <cellStyle name="60% - Акцент1 4" xfId="68"/>
    <cellStyle name="60% - Акцент1 5" xfId="69"/>
    <cellStyle name="60% - Акцент1 6" xfId="65"/>
    <cellStyle name="60% - Акцент2 2" xfId="71"/>
    <cellStyle name="60% - Акцент2 3" xfId="72"/>
    <cellStyle name="60% - Акцент2 4" xfId="73"/>
    <cellStyle name="60% - Акцент2 5" xfId="74"/>
    <cellStyle name="60% - Акцент2 6" xfId="70"/>
    <cellStyle name="60% - Акцент3 2" xfId="76"/>
    <cellStyle name="60% - Акцент3 3" xfId="77"/>
    <cellStyle name="60% - Акцент3 4" xfId="78"/>
    <cellStyle name="60% - Акцент3 5" xfId="79"/>
    <cellStyle name="60% - Акцент3 6" xfId="75"/>
    <cellStyle name="60% - Акцент4 2" xfId="81"/>
    <cellStyle name="60% - Акцент4 3" xfId="82"/>
    <cellStyle name="60% - Акцент4 4" xfId="83"/>
    <cellStyle name="60% - Акцент4 5" xfId="84"/>
    <cellStyle name="60% - Акцент4 6" xfId="80"/>
    <cellStyle name="60% - Акцент5 2" xfId="86"/>
    <cellStyle name="60% - Акцент5 3" xfId="87"/>
    <cellStyle name="60% - Акцент5 4" xfId="88"/>
    <cellStyle name="60% - Акцент5 5" xfId="89"/>
    <cellStyle name="60% - Акцент5 6" xfId="85"/>
    <cellStyle name="60% - Акцент6 2" xfId="91"/>
    <cellStyle name="60% - Акцент6 3" xfId="92"/>
    <cellStyle name="60% - Акцент6 4" xfId="93"/>
    <cellStyle name="60% - Акцент6 5" xfId="94"/>
    <cellStyle name="60% - Акцент6 6" xfId="90"/>
    <cellStyle name="Акцент1 2" xfId="96"/>
    <cellStyle name="Акцент1 2 2" xfId="97"/>
    <cellStyle name="Акцент1 2 3" xfId="98"/>
    <cellStyle name="Акцент1 2 4" xfId="282"/>
    <cellStyle name="Акцент1 3" xfId="99"/>
    <cellStyle name="Акцент1 3 2" xfId="284"/>
    <cellStyle name="Акцент1 3 3" xfId="283"/>
    <cellStyle name="Акцент1 4" xfId="100"/>
    <cellStyle name="Акцент1 5" xfId="101"/>
    <cellStyle name="Акцент1 6" xfId="102"/>
    <cellStyle name="Акцент1 7" xfId="95"/>
    <cellStyle name="Акцент2 2" xfId="104"/>
    <cellStyle name="Акцент2 2 2" xfId="105"/>
    <cellStyle name="Акцент2 2 3" xfId="106"/>
    <cellStyle name="Акцент2 2 4" xfId="285"/>
    <cellStyle name="Акцент2 3" xfId="107"/>
    <cellStyle name="Акцент2 3 2" xfId="287"/>
    <cellStyle name="Акцент2 3 3" xfId="286"/>
    <cellStyle name="Акцент2 4" xfId="108"/>
    <cellStyle name="Акцент2 5" xfId="109"/>
    <cellStyle name="Акцент2 6" xfId="110"/>
    <cellStyle name="Акцент2 7" xfId="103"/>
    <cellStyle name="Акцент3 2" xfId="112"/>
    <cellStyle name="Акцент3 2 2" xfId="113"/>
    <cellStyle name="Акцент3 2 3" xfId="114"/>
    <cellStyle name="Акцент3 2 4" xfId="288"/>
    <cellStyle name="Акцент3 3" xfId="115"/>
    <cellStyle name="Акцент3 3 2" xfId="290"/>
    <cellStyle name="Акцент3 3 3" xfId="289"/>
    <cellStyle name="Акцент3 4" xfId="116"/>
    <cellStyle name="Акцент3 5" xfId="117"/>
    <cellStyle name="Акцент3 6" xfId="118"/>
    <cellStyle name="Акцент3 7" xfId="111"/>
    <cellStyle name="Акцент4 2" xfId="120"/>
    <cellStyle name="Акцент4 2 2" xfId="121"/>
    <cellStyle name="Акцент4 2 3" xfId="122"/>
    <cellStyle name="Акцент4 2 4" xfId="291"/>
    <cellStyle name="Акцент4 3" xfId="123"/>
    <cellStyle name="Акцент4 3 2" xfId="293"/>
    <cellStyle name="Акцент4 3 3" xfId="292"/>
    <cellStyle name="Акцент4 4" xfId="124"/>
    <cellStyle name="Акцент4 5" xfId="125"/>
    <cellStyle name="Акцент4 6" xfId="126"/>
    <cellStyle name="Акцент4 7" xfId="119"/>
    <cellStyle name="Акцент5 2" xfId="128"/>
    <cellStyle name="Акцент5 2 2" xfId="129"/>
    <cellStyle name="Акцент5 2 3" xfId="130"/>
    <cellStyle name="Акцент5 2 4" xfId="294"/>
    <cellStyle name="Акцент5 3" xfId="131"/>
    <cellStyle name="Акцент5 3 2" xfId="296"/>
    <cellStyle name="Акцент5 3 3" xfId="295"/>
    <cellStyle name="Акцент5 4" xfId="132"/>
    <cellStyle name="Акцент5 5" xfId="133"/>
    <cellStyle name="Акцент5 6" xfId="134"/>
    <cellStyle name="Акцент5 7" xfId="127"/>
    <cellStyle name="Акцент6 2" xfId="136"/>
    <cellStyle name="Акцент6 2 2" xfId="137"/>
    <cellStyle name="Акцент6 2 3" xfId="138"/>
    <cellStyle name="Акцент6 2 4" xfId="297"/>
    <cellStyle name="Акцент6 3" xfId="139"/>
    <cellStyle name="Акцент6 3 2" xfId="299"/>
    <cellStyle name="Акцент6 3 3" xfId="298"/>
    <cellStyle name="Акцент6 4" xfId="140"/>
    <cellStyle name="Акцент6 5" xfId="141"/>
    <cellStyle name="Акцент6 6" xfId="142"/>
    <cellStyle name="Акцент6 7" xfId="135"/>
    <cellStyle name="Ввод  2" xfId="144"/>
    <cellStyle name="Ввод  2 2" xfId="145"/>
    <cellStyle name="Ввод  2 3" xfId="146"/>
    <cellStyle name="Ввод  2 4" xfId="300"/>
    <cellStyle name="Ввод  3" xfId="147"/>
    <cellStyle name="Ввод  3 2" xfId="302"/>
    <cellStyle name="Ввод  3 3" xfId="301"/>
    <cellStyle name="Ввод  4" xfId="148"/>
    <cellStyle name="Ввод  5" xfId="149"/>
    <cellStyle name="Ввод  6" xfId="150"/>
    <cellStyle name="Ввод  7" xfId="143"/>
    <cellStyle name="Вывод 2" xfId="152"/>
    <cellStyle name="Вывод 2 2" xfId="153"/>
    <cellStyle name="Вывод 2 3" xfId="154"/>
    <cellStyle name="Вывод 2 4" xfId="303"/>
    <cellStyle name="Вывод 3" xfId="155"/>
    <cellStyle name="Вывод 3 2" xfId="305"/>
    <cellStyle name="Вывод 3 3" xfId="304"/>
    <cellStyle name="Вывод 4" xfId="156"/>
    <cellStyle name="Вывод 5" xfId="157"/>
    <cellStyle name="Вывод 6" xfId="158"/>
    <cellStyle name="Вывод 7" xfId="151"/>
    <cellStyle name="Вычисление 2" xfId="160"/>
    <cellStyle name="Вычисление 2 2" xfId="161"/>
    <cellStyle name="Вычисление 2 3" xfId="162"/>
    <cellStyle name="Вычисление 2 4" xfId="306"/>
    <cellStyle name="Вычисление 3" xfId="163"/>
    <cellStyle name="Вычисление 3 2" xfId="308"/>
    <cellStyle name="Вычисление 3 3" xfId="307"/>
    <cellStyle name="Вычисление 4" xfId="164"/>
    <cellStyle name="Вычисление 5" xfId="165"/>
    <cellStyle name="Вычисление 6" xfId="166"/>
    <cellStyle name="Вычисление 7" xfId="159"/>
    <cellStyle name="Заголовок 1 2" xfId="168"/>
    <cellStyle name="Заголовок 1 3" xfId="169"/>
    <cellStyle name="Заголовок 1 4" xfId="170"/>
    <cellStyle name="Заголовок 1 5" xfId="171"/>
    <cellStyle name="Заголовок 1 6" xfId="167"/>
    <cellStyle name="Заголовок 2 2" xfId="173"/>
    <cellStyle name="Заголовок 2 3" xfId="174"/>
    <cellStyle name="Заголовок 2 4" xfId="175"/>
    <cellStyle name="Заголовок 2 5" xfId="176"/>
    <cellStyle name="Заголовок 2 6" xfId="172"/>
    <cellStyle name="Заголовок 3 2" xfId="178"/>
    <cellStyle name="Заголовок 3 3" xfId="179"/>
    <cellStyle name="Заголовок 3 4" xfId="180"/>
    <cellStyle name="Заголовок 3 5" xfId="181"/>
    <cellStyle name="Заголовок 3 6" xfId="177"/>
    <cellStyle name="Заголовок 4 2" xfId="183"/>
    <cellStyle name="Заголовок 4 3" xfId="184"/>
    <cellStyle name="Заголовок 4 4" xfId="185"/>
    <cellStyle name="Заголовок 4 5" xfId="186"/>
    <cellStyle name="Заголовок 4 6" xfId="182"/>
    <cellStyle name="Итог 2" xfId="188"/>
    <cellStyle name="Итог 3" xfId="189"/>
    <cellStyle name="Итог 4" xfId="190"/>
    <cellStyle name="Итог 5" xfId="191"/>
    <cellStyle name="Итог 6" xfId="187"/>
    <cellStyle name="Контрольная ячейка 2" xfId="193"/>
    <cellStyle name="Контрольная ячейка 2 2" xfId="194"/>
    <cellStyle name="Контрольная ячейка 2 3" xfId="195"/>
    <cellStyle name="Контрольная ячейка 2 4" xfId="309"/>
    <cellStyle name="Контрольная ячейка 3" xfId="196"/>
    <cellStyle name="Контрольная ячейка 3 2" xfId="311"/>
    <cellStyle name="Контрольная ячейка 3 3" xfId="310"/>
    <cellStyle name="Контрольная ячейка 4" xfId="197"/>
    <cellStyle name="Контрольная ячейка 5" xfId="198"/>
    <cellStyle name="Контрольная ячейка 6" xfId="199"/>
    <cellStyle name="Контрольная ячейка 7" xfId="192"/>
    <cellStyle name="Название 2" xfId="201"/>
    <cellStyle name="Название 2 2" xfId="313"/>
    <cellStyle name="Название 2 3" xfId="312"/>
    <cellStyle name="Название 3" xfId="202"/>
    <cellStyle name="Название 3 2" xfId="315"/>
    <cellStyle name="Название 3 3" xfId="314"/>
    <cellStyle name="Название 4" xfId="203"/>
    <cellStyle name="Название 5" xfId="204"/>
    <cellStyle name="Название 6" xfId="200"/>
    <cellStyle name="Нейтральный 2" xfId="206"/>
    <cellStyle name="Нейтральный 2 2" xfId="207"/>
    <cellStyle name="Нейтральный 2 3" xfId="208"/>
    <cellStyle name="Нейтральный 2 4" xfId="316"/>
    <cellStyle name="Нейтральный 3" xfId="209"/>
    <cellStyle name="Нейтральный 3 2" xfId="318"/>
    <cellStyle name="Нейтральный 3 3" xfId="317"/>
    <cellStyle name="Нейтральный 4" xfId="210"/>
    <cellStyle name="Нейтральный 5" xfId="211"/>
    <cellStyle name="Нейтральный 6" xfId="212"/>
    <cellStyle name="Нейтральный 7" xfId="205"/>
    <cellStyle name="Обычный" xfId="0" builtinId="0"/>
    <cellStyle name="Обычный 10" xfId="213"/>
    <cellStyle name="Обычный 11" xfId="214"/>
    <cellStyle name="Обычный 12" xfId="215"/>
    <cellStyle name="Обычный 13" xfId="216"/>
    <cellStyle name="Обычный 14" xfId="280"/>
    <cellStyle name="Обычный 15" xfId="281"/>
    <cellStyle name="Обычный 15 2" xfId="383"/>
    <cellStyle name="Обычный 16" xfId="444"/>
    <cellStyle name="Обычный 2" xfId="3"/>
    <cellStyle name="Обычный 2 2" xfId="217"/>
    <cellStyle name="Обычный 2 3" xfId="218"/>
    <cellStyle name="Обычный 2 4" xfId="319"/>
    <cellStyle name="Обычный 2 5" xfId="381"/>
    <cellStyle name="Обычный 2 5 2" xfId="414"/>
    <cellStyle name="Обычный 3" xfId="219"/>
    <cellStyle name="Обычный 3 10" xfId="445"/>
    <cellStyle name="Обычный 3 2" xfId="220"/>
    <cellStyle name="Обычный 3 3" xfId="221"/>
    <cellStyle name="Обычный 3 4" xfId="321"/>
    <cellStyle name="Обычный 3 5" xfId="357"/>
    <cellStyle name="Обычный 3 5 2" xfId="393"/>
    <cellStyle name="Обычный 3 5 3" xfId="423"/>
    <cellStyle name="Обычный 3 6" xfId="320"/>
    <cellStyle name="Обычный 3 6 2" xfId="384"/>
    <cellStyle name="Обычный 3 6 3" xfId="416"/>
    <cellStyle name="Обычный 3 7" xfId="367"/>
    <cellStyle name="Обычный 3 7 2" xfId="400"/>
    <cellStyle name="Обычный 3 7 3" xfId="430"/>
    <cellStyle name="Обычный 3 8" xfId="374"/>
    <cellStyle name="Обычный 3 8 2" xfId="437"/>
    <cellStyle name="Обычный 3 9" xfId="407"/>
    <cellStyle name="Обычный 4" xfId="222"/>
    <cellStyle name="Обычный 4 2" xfId="223"/>
    <cellStyle name="Обычный 5" xfId="224"/>
    <cellStyle name="Обычный 5 2" xfId="225"/>
    <cellStyle name="Обычный 5 2 2" xfId="324"/>
    <cellStyle name="Обычный 5 2 2 2" xfId="359"/>
    <cellStyle name="Обычный 5 2 2 2 2" xfId="395"/>
    <cellStyle name="Обычный 5 2 2 2 3" xfId="425"/>
    <cellStyle name="Обычный 5 2 2 3" xfId="369"/>
    <cellStyle name="Обычный 5 2 2 3 2" xfId="402"/>
    <cellStyle name="Обычный 5 2 2 3 3" xfId="432"/>
    <cellStyle name="Обычный 5 2 2 4" xfId="376"/>
    <cellStyle name="Обычный 5 2 2 4 2" xfId="439"/>
    <cellStyle name="Обычный 5 2 2 5" xfId="386"/>
    <cellStyle name="Обычный 5 2 2 5 2" xfId="418"/>
    <cellStyle name="Обычный 5 2 2 6" xfId="409"/>
    <cellStyle name="Обычный 5 2 3" xfId="323"/>
    <cellStyle name="Обычный 5 2 4" xfId="382"/>
    <cellStyle name="Обычный 5 2 4 2" xfId="415"/>
    <cellStyle name="Обычный 5 3" xfId="325"/>
    <cellStyle name="Обычный 5 4" xfId="358"/>
    <cellStyle name="Обычный 5 4 2" xfId="394"/>
    <cellStyle name="Обычный 5 4 3" xfId="424"/>
    <cellStyle name="Обычный 5 5" xfId="322"/>
    <cellStyle name="Обычный 5 5 2" xfId="385"/>
    <cellStyle name="Обычный 5 5 3" xfId="417"/>
    <cellStyle name="Обычный 5 6" xfId="368"/>
    <cellStyle name="Обычный 5 6 2" xfId="401"/>
    <cellStyle name="Обычный 5 6 3" xfId="431"/>
    <cellStyle name="Обычный 5 7" xfId="375"/>
    <cellStyle name="Обычный 5 7 2" xfId="438"/>
    <cellStyle name="Обычный 5 8" xfId="408"/>
    <cellStyle name="Обычный 5 9" xfId="446"/>
    <cellStyle name="Обычный 6" xfId="4"/>
    <cellStyle name="Обычный 6 2" xfId="327"/>
    <cellStyle name="Обычный 6 3" xfId="326"/>
    <cellStyle name="Обычный 7" xfId="226"/>
    <cellStyle name="Обычный 8" xfId="227"/>
    <cellStyle name="Обычный 8 2" xfId="329"/>
    <cellStyle name="Обычный 8 3" xfId="360"/>
    <cellStyle name="Обычный 8 3 2" xfId="396"/>
    <cellStyle name="Обычный 8 3 3" xfId="426"/>
    <cellStyle name="Обычный 8 4" xfId="328"/>
    <cellStyle name="Обычный 8 4 2" xfId="387"/>
    <cellStyle name="Обычный 8 4 3" xfId="419"/>
    <cellStyle name="Обычный 8 5" xfId="370"/>
    <cellStyle name="Обычный 8 5 2" xfId="403"/>
    <cellStyle name="Обычный 8 5 3" xfId="433"/>
    <cellStyle name="Обычный 8 6" xfId="377"/>
    <cellStyle name="Обычный 8 6 2" xfId="440"/>
    <cellStyle name="Обычный 8 7" xfId="410"/>
    <cellStyle name="Обычный 9" xfId="228"/>
    <cellStyle name="Обычный_Лист1" xfId="2"/>
    <cellStyle name="Плохой 2" xfId="230"/>
    <cellStyle name="Плохой 2 2" xfId="231"/>
    <cellStyle name="Плохой 2 3" xfId="232"/>
    <cellStyle name="Плохой 2 4" xfId="330"/>
    <cellStyle name="Плохой 3" xfId="233"/>
    <cellStyle name="Плохой 3 2" xfId="332"/>
    <cellStyle name="Плохой 3 3" xfId="331"/>
    <cellStyle name="Плохой 4" xfId="234"/>
    <cellStyle name="Плохой 5" xfId="235"/>
    <cellStyle name="Плохой 6" xfId="236"/>
    <cellStyle name="Плохой 7" xfId="229"/>
    <cellStyle name="Пояснение 2" xfId="238"/>
    <cellStyle name="Пояснение 3" xfId="239"/>
    <cellStyle name="Пояснение 4" xfId="240"/>
    <cellStyle name="Пояснение 5" xfId="241"/>
    <cellStyle name="Пояснение 6" xfId="237"/>
    <cellStyle name="Примечание 2" xfId="243"/>
    <cellStyle name="Примечание 2 2" xfId="244"/>
    <cellStyle name="Примечание 2 3" xfId="245"/>
    <cellStyle name="Примечание 2 4" xfId="334"/>
    <cellStyle name="Примечание 2 5" xfId="333"/>
    <cellStyle name="Примечание 3" xfId="246"/>
    <cellStyle name="Примечание 3 2" xfId="336"/>
    <cellStyle name="Примечание 3 3" xfId="335"/>
    <cellStyle name="Примечание 4" xfId="247"/>
    <cellStyle name="Примечание 5" xfId="248"/>
    <cellStyle name="Примечание 6" xfId="249"/>
    <cellStyle name="Примечание 7" xfId="242"/>
    <cellStyle name="Процентный 2" xfId="250"/>
    <cellStyle name="Процентный 2 2" xfId="251"/>
    <cellStyle name="Процентный 2 2 2" xfId="252"/>
    <cellStyle name="Процентный 2 3" xfId="253"/>
    <cellStyle name="Процентный 3" xfId="254"/>
    <cellStyle name="Процентный 3 2" xfId="337"/>
    <cellStyle name="Процентный 3 3" xfId="338"/>
    <cellStyle name="Процентный 4" xfId="255"/>
    <cellStyle name="Процентный 5" xfId="339"/>
    <cellStyle name="Процентный 5 2" xfId="340"/>
    <cellStyle name="Процентный 5 2 2" xfId="362"/>
    <cellStyle name="Процентный 5 2 2 2" xfId="397"/>
    <cellStyle name="Процентный 5 2 2 3" xfId="427"/>
    <cellStyle name="Процентный 5 2 3" xfId="371"/>
    <cellStyle name="Процентный 5 2 3 2" xfId="404"/>
    <cellStyle name="Процентный 5 2 3 3" xfId="434"/>
    <cellStyle name="Процентный 5 2 4" xfId="378"/>
    <cellStyle name="Процентный 5 2 4 2" xfId="441"/>
    <cellStyle name="Процентный 5 2 5" xfId="389"/>
    <cellStyle name="Процентный 5 2 5 2" xfId="420"/>
    <cellStyle name="Процентный 5 2 6" xfId="411"/>
    <cellStyle name="Процентный 5 3" xfId="361"/>
    <cellStyle name="Процентный 5 4" xfId="388"/>
    <cellStyle name="Процентный 5 5" xfId="447"/>
    <cellStyle name="Связанная ячейка 2" xfId="257"/>
    <cellStyle name="Связанная ячейка 3" xfId="258"/>
    <cellStyle name="Связанная ячейка 4" xfId="259"/>
    <cellStyle name="Связанная ячейка 5" xfId="260"/>
    <cellStyle name="Связанная ячейка 6" xfId="256"/>
    <cellStyle name="Текст предупреждения 2" xfId="262"/>
    <cellStyle name="Текст предупреждения 3" xfId="263"/>
    <cellStyle name="Текст предупреждения 4" xfId="264"/>
    <cellStyle name="Текст предупреждения 5" xfId="265"/>
    <cellStyle name="Текст предупреждения 6" xfId="261"/>
    <cellStyle name="Финансовый" xfId="1" builtinId="3"/>
    <cellStyle name="Финансовый 10" xfId="448"/>
    <cellStyle name="Финансовый 2" xfId="267"/>
    <cellStyle name="Финансовый 2 2" xfId="268"/>
    <cellStyle name="Финансовый 2 3" xfId="342"/>
    <cellStyle name="Финансовый 2 4" xfId="343"/>
    <cellStyle name="Финансовый 2 5" xfId="341"/>
    <cellStyle name="Финансовый 3" xfId="269"/>
    <cellStyle name="Финансовый 4" xfId="270"/>
    <cellStyle name="Финансовый 4 2" xfId="344"/>
    <cellStyle name="Финансовый 4 3" xfId="345"/>
    <cellStyle name="Финансовый 5" xfId="271"/>
    <cellStyle name="Финансовый 5 2" xfId="347"/>
    <cellStyle name="Финансовый 5 3" xfId="346"/>
    <cellStyle name="Финансовый 6" xfId="266"/>
    <cellStyle name="Финансовый 6 2" xfId="349"/>
    <cellStyle name="Финансовый 6 3" xfId="350"/>
    <cellStyle name="Финансовый 6 3 2" xfId="364"/>
    <cellStyle name="Финансовый 6 3 2 2" xfId="398"/>
    <cellStyle name="Финансовый 6 3 2 3" xfId="428"/>
    <cellStyle name="Финансовый 6 3 3" xfId="372"/>
    <cellStyle name="Финансовый 6 3 3 2" xfId="405"/>
    <cellStyle name="Финансовый 6 3 3 3" xfId="435"/>
    <cellStyle name="Финансовый 6 3 4" xfId="379"/>
    <cellStyle name="Финансовый 6 3 4 2" xfId="442"/>
    <cellStyle name="Финансовый 6 3 5" xfId="390"/>
    <cellStyle name="Финансовый 6 3 5 2" xfId="421"/>
    <cellStyle name="Финансовый 6 3 6" xfId="412"/>
    <cellStyle name="Финансовый 6 4" xfId="363"/>
    <cellStyle name="Финансовый 6 5" xfId="348"/>
    <cellStyle name="Финансовый 6 6" xfId="449"/>
    <cellStyle name="Финансовый 7" xfId="351"/>
    <cellStyle name="Финансовый 7 2" xfId="365"/>
    <cellStyle name="Финансовый 7 3" xfId="391"/>
    <cellStyle name="Финансовый 8" xfId="352"/>
    <cellStyle name="Финансовый 9" xfId="353"/>
    <cellStyle name="Финансовый 9 2" xfId="366"/>
    <cellStyle name="Финансовый 9 2 2" xfId="399"/>
    <cellStyle name="Финансовый 9 2 3" xfId="429"/>
    <cellStyle name="Финансовый 9 3" xfId="373"/>
    <cellStyle name="Финансовый 9 3 2" xfId="406"/>
    <cellStyle name="Финансовый 9 3 3" xfId="436"/>
    <cellStyle name="Финансовый 9 4" xfId="380"/>
    <cellStyle name="Финансовый 9 4 2" xfId="443"/>
    <cellStyle name="Финансовый 9 5" xfId="392"/>
    <cellStyle name="Финансовый 9 5 2" xfId="422"/>
    <cellStyle name="Финансовый 9 6" xfId="413"/>
    <cellStyle name="Хороший 2" xfId="273"/>
    <cellStyle name="Хороший 2 2" xfId="274"/>
    <cellStyle name="Хороший 2 3" xfId="275"/>
    <cellStyle name="Хороший 2 4" xfId="354"/>
    <cellStyle name="Хороший 3" xfId="276"/>
    <cellStyle name="Хороший 3 2" xfId="356"/>
    <cellStyle name="Хороший 3 3" xfId="355"/>
    <cellStyle name="Хороший 4" xfId="277"/>
    <cellStyle name="Хороший 5" xfId="278"/>
    <cellStyle name="Хороший 6" xfId="279"/>
    <cellStyle name="Хороший 7" xfId="2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536"/>
  <sheetViews>
    <sheetView tabSelected="1" view="pageBreakPreview" zoomScale="70" zoomScaleNormal="80" zoomScaleSheetLayoutView="70" workbookViewId="0">
      <selection activeCell="U19" sqref="U19"/>
    </sheetView>
  </sheetViews>
  <sheetFormatPr defaultRowHeight="20.25"/>
  <cols>
    <col min="1" max="1" width="10.5703125" style="92" customWidth="1"/>
    <col min="2" max="2" width="18" style="2" customWidth="1"/>
    <col min="3" max="3" width="125.5703125" style="12" customWidth="1"/>
    <col min="4" max="4" width="30.28515625" style="130" customWidth="1"/>
    <col min="5" max="5" width="17.28515625" style="105" customWidth="1"/>
    <col min="6" max="6" width="4.7109375" style="3" customWidth="1"/>
    <col min="7" max="16384" width="9.140625" style="3"/>
  </cols>
  <sheetData>
    <row r="1" spans="1:6" ht="24" customHeight="1">
      <c r="A1" s="81" t="s">
        <v>0</v>
      </c>
      <c r="B1" s="4"/>
      <c r="C1" s="13" t="s">
        <v>1</v>
      </c>
      <c r="E1" s="95" t="s">
        <v>521</v>
      </c>
    </row>
    <row r="2" spans="1:6" ht="24.75" customHeight="1">
      <c r="A2" s="81"/>
      <c r="B2" s="4"/>
      <c r="C2" s="14"/>
      <c r="E2" s="96" t="s">
        <v>2</v>
      </c>
    </row>
    <row r="3" spans="1:6" ht="23.25" customHeight="1">
      <c r="A3" s="81"/>
      <c r="B3" s="4"/>
      <c r="C3" s="15" t="s">
        <v>3</v>
      </c>
      <c r="E3" s="97" t="s">
        <v>789</v>
      </c>
    </row>
    <row r="4" spans="1:6" ht="30" customHeight="1">
      <c r="A4" s="81"/>
      <c r="B4" s="4"/>
      <c r="C4" s="15"/>
      <c r="E4" s="95" t="s">
        <v>4</v>
      </c>
      <c r="F4" s="5"/>
    </row>
    <row r="5" spans="1:6" ht="30" customHeight="1">
      <c r="A5" s="81"/>
      <c r="B5" s="4"/>
      <c r="C5" s="15"/>
      <c r="E5" s="96" t="s">
        <v>786</v>
      </c>
      <c r="F5" s="5"/>
    </row>
    <row r="6" spans="1:6" ht="30" customHeight="1">
      <c r="A6" s="81"/>
      <c r="B6" s="4"/>
      <c r="C6" s="15"/>
      <c r="D6" s="261"/>
      <c r="E6" s="261"/>
    </row>
    <row r="7" spans="1:6" s="1" customFormat="1" ht="30" customHeight="1">
      <c r="A7" s="262" t="s">
        <v>5</v>
      </c>
      <c r="B7" s="262"/>
      <c r="C7" s="262"/>
      <c r="D7" s="262"/>
      <c r="E7" s="262"/>
    </row>
    <row r="8" spans="1:6" s="1" customFormat="1" ht="54" customHeight="1">
      <c r="A8" s="263" t="s">
        <v>6</v>
      </c>
      <c r="B8" s="263"/>
      <c r="C8" s="263"/>
      <c r="D8" s="263"/>
      <c r="E8" s="263"/>
    </row>
    <row r="9" spans="1:6" ht="62.25" customHeight="1">
      <c r="A9" s="264" t="s">
        <v>519</v>
      </c>
      <c r="B9" s="265"/>
      <c r="C9" s="265"/>
      <c r="D9" s="265"/>
      <c r="E9" s="265"/>
    </row>
    <row r="10" spans="1:6" ht="26.25" customHeight="1">
      <c r="A10" s="266" t="s">
        <v>788</v>
      </c>
      <c r="B10" s="266"/>
      <c r="C10" s="266"/>
      <c r="D10" s="266"/>
      <c r="E10" s="266"/>
    </row>
    <row r="11" spans="1:6" ht="15.75" customHeight="1">
      <c r="A11" s="245" t="s">
        <v>7</v>
      </c>
      <c r="B11" s="246" t="s">
        <v>8</v>
      </c>
      <c r="C11" s="247" t="s">
        <v>9</v>
      </c>
      <c r="D11" s="248" t="s">
        <v>10</v>
      </c>
      <c r="E11" s="249" t="s">
        <v>11</v>
      </c>
    </row>
    <row r="12" spans="1:6" ht="12.75">
      <c r="A12" s="245"/>
      <c r="B12" s="246"/>
      <c r="C12" s="247"/>
      <c r="D12" s="248"/>
      <c r="E12" s="249"/>
    </row>
    <row r="13" spans="1:6" ht="15" customHeight="1">
      <c r="A13" s="245"/>
      <c r="B13" s="246"/>
      <c r="C13" s="247"/>
      <c r="D13" s="248"/>
      <c r="E13" s="249"/>
    </row>
    <row r="14" spans="1:6" ht="42.75" customHeight="1">
      <c r="A14" s="254" t="s">
        <v>524</v>
      </c>
      <c r="B14" s="254"/>
      <c r="C14" s="254"/>
      <c r="D14" s="254"/>
      <c r="E14" s="254"/>
    </row>
    <row r="15" spans="1:6">
      <c r="A15" s="116" t="s">
        <v>0</v>
      </c>
      <c r="B15" s="259" t="s">
        <v>522</v>
      </c>
      <c r="C15" s="259"/>
      <c r="D15" s="132"/>
      <c r="E15" s="117"/>
    </row>
    <row r="16" spans="1:6">
      <c r="A16" s="118"/>
      <c r="B16" s="106" t="s">
        <v>523</v>
      </c>
      <c r="C16" s="106"/>
      <c r="D16" s="80"/>
      <c r="E16" s="119"/>
    </row>
    <row r="17" spans="1:5">
      <c r="A17" s="118"/>
      <c r="B17" s="106" t="s">
        <v>12</v>
      </c>
      <c r="C17" s="106"/>
      <c r="D17" s="80"/>
      <c r="E17" s="119"/>
    </row>
    <row r="18" spans="1:5" ht="16.5" customHeight="1">
      <c r="A18" s="255" t="s">
        <v>520</v>
      </c>
      <c r="B18" s="256"/>
      <c r="C18" s="256"/>
      <c r="D18" s="256"/>
      <c r="E18" s="257"/>
    </row>
    <row r="19" spans="1:5" ht="28.5" customHeight="1">
      <c r="A19" s="139" t="s">
        <v>726</v>
      </c>
      <c r="B19" s="267" t="s">
        <v>13</v>
      </c>
      <c r="C19" s="267"/>
      <c r="D19" s="267"/>
      <c r="E19" s="267"/>
    </row>
    <row r="20" spans="1:5" ht="15.75" customHeight="1">
      <c r="A20" s="122" t="s">
        <v>723</v>
      </c>
      <c r="B20" s="268" t="s">
        <v>15</v>
      </c>
      <c r="C20" s="268"/>
      <c r="D20" s="133"/>
      <c r="E20" s="123"/>
    </row>
    <row r="21" spans="1:5" ht="18" customHeight="1">
      <c r="A21" s="118"/>
      <c r="B21" s="113" t="s">
        <v>748</v>
      </c>
      <c r="C21" s="54" t="s">
        <v>749</v>
      </c>
      <c r="D21" s="120" t="s">
        <v>16</v>
      </c>
      <c r="E21" s="121">
        <v>262</v>
      </c>
    </row>
    <row r="22" spans="1:5" ht="18" customHeight="1">
      <c r="A22" s="118"/>
      <c r="B22" s="113" t="s">
        <v>750</v>
      </c>
      <c r="C22" s="54" t="s">
        <v>751</v>
      </c>
      <c r="D22" s="213" t="s">
        <v>16</v>
      </c>
      <c r="E22" s="146">
        <v>189</v>
      </c>
    </row>
    <row r="23" spans="1:5" ht="18" customHeight="1">
      <c r="A23" s="118"/>
      <c r="B23" s="113" t="s">
        <v>696</v>
      </c>
      <c r="C23" s="54" t="s">
        <v>752</v>
      </c>
      <c r="D23" s="109" t="s">
        <v>17</v>
      </c>
      <c r="E23" s="146">
        <v>378</v>
      </c>
    </row>
    <row r="24" spans="1:5" ht="18" customHeight="1">
      <c r="A24" s="118"/>
      <c r="B24" s="113" t="s">
        <v>753</v>
      </c>
      <c r="C24" s="54" t="s">
        <v>754</v>
      </c>
      <c r="D24" s="109" t="s">
        <v>17</v>
      </c>
      <c r="E24" s="146">
        <v>371</v>
      </c>
    </row>
    <row r="25" spans="1:5" ht="18" customHeight="1">
      <c r="A25" s="118"/>
      <c r="B25" s="127"/>
      <c r="C25" s="214" t="s">
        <v>18</v>
      </c>
      <c r="D25" s="215"/>
      <c r="E25" s="94">
        <f>SUM(E21:E24)</f>
        <v>1200</v>
      </c>
    </row>
    <row r="26" spans="1:5" ht="18" customHeight="1">
      <c r="A26" s="118"/>
      <c r="B26" s="216"/>
      <c r="C26" s="217" t="s">
        <v>19</v>
      </c>
      <c r="D26" s="215"/>
      <c r="E26" s="94"/>
    </row>
    <row r="27" spans="1:5" ht="42.75" customHeight="1">
      <c r="A27" s="118"/>
      <c r="B27" s="113" t="s">
        <v>755</v>
      </c>
      <c r="C27" s="54" t="s">
        <v>757</v>
      </c>
      <c r="D27" s="109" t="s">
        <v>16</v>
      </c>
      <c r="E27" s="94">
        <v>228</v>
      </c>
    </row>
    <row r="28" spans="1:5" ht="18" customHeight="1">
      <c r="A28" s="118"/>
      <c r="B28" s="127"/>
      <c r="C28" s="218" t="s">
        <v>20</v>
      </c>
      <c r="D28" s="215"/>
      <c r="E28" s="94"/>
    </row>
    <row r="29" spans="1:5" ht="18" customHeight="1">
      <c r="A29" s="118"/>
      <c r="B29" s="113" t="s">
        <v>27</v>
      </c>
      <c r="C29" s="108" t="s">
        <v>21</v>
      </c>
      <c r="D29" s="109" t="s">
        <v>22</v>
      </c>
      <c r="E29" s="146">
        <v>1032</v>
      </c>
    </row>
    <row r="30" spans="1:5">
      <c r="A30" s="118"/>
      <c r="B30" s="127"/>
      <c r="C30" s="219" t="s">
        <v>23</v>
      </c>
      <c r="D30" s="220"/>
      <c r="E30" s="227">
        <f>E29</f>
        <v>1032</v>
      </c>
    </row>
    <row r="31" spans="1:5">
      <c r="A31" s="125" t="s">
        <v>724</v>
      </c>
      <c r="B31" s="269" t="s">
        <v>25</v>
      </c>
      <c r="C31" s="270"/>
      <c r="D31" s="270"/>
      <c r="E31" s="271"/>
    </row>
    <row r="32" spans="1:5" ht="17.25" customHeight="1">
      <c r="A32" s="116"/>
      <c r="B32" s="113" t="s">
        <v>748</v>
      </c>
      <c r="C32" s="108" t="s">
        <v>749</v>
      </c>
      <c r="D32" s="120" t="s">
        <v>16</v>
      </c>
      <c r="E32" s="124">
        <v>262</v>
      </c>
    </row>
    <row r="33" spans="1:54" ht="17.25" customHeight="1">
      <c r="A33" s="118"/>
      <c r="B33" s="113" t="s">
        <v>750</v>
      </c>
      <c r="C33" s="108" t="s">
        <v>751</v>
      </c>
      <c r="D33" s="109" t="s">
        <v>16</v>
      </c>
      <c r="E33" s="112">
        <v>189</v>
      </c>
    </row>
    <row r="34" spans="1:54" ht="17.25" customHeight="1">
      <c r="A34" s="118"/>
      <c r="B34" s="113" t="s">
        <v>696</v>
      </c>
      <c r="C34" s="108" t="s">
        <v>752</v>
      </c>
      <c r="D34" s="109" t="s">
        <v>17</v>
      </c>
      <c r="E34" s="112">
        <v>378</v>
      </c>
    </row>
    <row r="35" spans="1:54" ht="17.25" customHeight="1">
      <c r="A35" s="118"/>
      <c r="B35" s="113" t="s">
        <v>753</v>
      </c>
      <c r="C35" s="108" t="s">
        <v>754</v>
      </c>
      <c r="D35" s="109" t="s">
        <v>17</v>
      </c>
      <c r="E35" s="112">
        <v>371</v>
      </c>
    </row>
    <row r="36" spans="1:54" ht="17.25" customHeight="1">
      <c r="A36" s="118"/>
      <c r="B36" s="113" t="s">
        <v>755</v>
      </c>
      <c r="C36" s="108" t="s">
        <v>756</v>
      </c>
      <c r="D36" s="109" t="s">
        <v>16</v>
      </c>
      <c r="E36" s="112">
        <v>228</v>
      </c>
    </row>
    <row r="37" spans="1:54" ht="17.25" customHeight="1">
      <c r="A37" s="118"/>
      <c r="B37" s="113" t="s">
        <v>758</v>
      </c>
      <c r="C37" s="108" t="s">
        <v>759</v>
      </c>
      <c r="D37" s="109" t="s">
        <v>16</v>
      </c>
      <c r="E37" s="112">
        <v>136</v>
      </c>
    </row>
    <row r="38" spans="1:54" ht="17.25" customHeight="1">
      <c r="A38" s="118"/>
      <c r="B38" s="221"/>
      <c r="C38" s="222" t="s">
        <v>18</v>
      </c>
      <c r="D38" s="215"/>
      <c r="E38" s="94">
        <f>SUM(E32:E37)</f>
        <v>1564</v>
      </c>
    </row>
    <row r="39" spans="1:54" ht="17.25" customHeight="1">
      <c r="A39" s="118"/>
      <c r="B39" s="126"/>
      <c r="C39" s="128" t="s">
        <v>26</v>
      </c>
      <c r="D39" s="111"/>
      <c r="E39" s="100"/>
    </row>
    <row r="40" spans="1:54" ht="17.25" customHeight="1">
      <c r="A40" s="118"/>
      <c r="B40" s="113" t="s">
        <v>27</v>
      </c>
      <c r="C40" s="108" t="s">
        <v>28</v>
      </c>
      <c r="D40" s="109" t="s">
        <v>22</v>
      </c>
      <c r="E40" s="110">
        <v>1032</v>
      </c>
    </row>
    <row r="41" spans="1:54" ht="17.25" customHeight="1">
      <c r="A41" s="228"/>
      <c r="B41" s="229"/>
      <c r="C41" s="214" t="s">
        <v>23</v>
      </c>
      <c r="D41" s="111"/>
      <c r="E41" s="100">
        <f>E40</f>
        <v>1032</v>
      </c>
    </row>
    <row r="42" spans="1:54">
      <c r="A42" s="107" t="s">
        <v>725</v>
      </c>
      <c r="B42" s="272" t="s">
        <v>30</v>
      </c>
      <c r="C42" s="272"/>
      <c r="D42" s="74" t="s">
        <v>16</v>
      </c>
      <c r="E42" s="94">
        <v>1960</v>
      </c>
    </row>
    <row r="43" spans="1:54" s="9" customFormat="1" ht="27.75" customHeight="1">
      <c r="A43" s="140" t="s">
        <v>727</v>
      </c>
      <c r="B43" s="250" t="s">
        <v>392</v>
      </c>
      <c r="C43" s="250"/>
      <c r="D43" s="250"/>
      <c r="E43" s="25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</row>
    <row r="44" spans="1:54" ht="35.25" customHeight="1">
      <c r="A44" s="107" t="s">
        <v>729</v>
      </c>
      <c r="B44" s="253" t="s">
        <v>469</v>
      </c>
      <c r="C44" s="253"/>
      <c r="D44" s="253"/>
      <c r="E44" s="253"/>
    </row>
    <row r="45" spans="1:54">
      <c r="A45" s="91"/>
      <c r="B45" s="113" t="s">
        <v>750</v>
      </c>
      <c r="C45" s="54" t="s">
        <v>751</v>
      </c>
      <c r="D45" s="142" t="s">
        <v>16</v>
      </c>
      <c r="E45" s="223">
        <v>189</v>
      </c>
    </row>
    <row r="46" spans="1:54">
      <c r="A46" s="91"/>
      <c r="B46" s="141"/>
      <c r="C46" s="143" t="s">
        <v>29</v>
      </c>
      <c r="D46" s="144"/>
      <c r="E46" s="145">
        <f>E45</f>
        <v>189</v>
      </c>
    </row>
    <row r="47" spans="1:54" ht="45.75" customHeight="1">
      <c r="A47" s="114" t="s">
        <v>730</v>
      </c>
      <c r="B47" s="258" t="s">
        <v>728</v>
      </c>
      <c r="C47" s="258"/>
      <c r="D47" s="258"/>
      <c r="E47" s="258"/>
    </row>
    <row r="48" spans="1:54">
      <c r="A48" s="81"/>
      <c r="B48" s="113" t="s">
        <v>750</v>
      </c>
      <c r="C48" s="54" t="s">
        <v>751</v>
      </c>
      <c r="D48" s="74" t="s">
        <v>16</v>
      </c>
      <c r="E48" s="223">
        <v>189</v>
      </c>
    </row>
    <row r="49" spans="1:5">
      <c r="A49" s="81"/>
      <c r="B49" s="113" t="s">
        <v>696</v>
      </c>
      <c r="C49" s="54" t="s">
        <v>752</v>
      </c>
      <c r="D49" s="109" t="s">
        <v>17</v>
      </c>
      <c r="E49" s="146">
        <v>378</v>
      </c>
    </row>
    <row r="50" spans="1:5">
      <c r="A50" s="81"/>
      <c r="B50" s="8"/>
      <c r="C50" s="143" t="s">
        <v>29</v>
      </c>
      <c r="D50" s="144"/>
      <c r="E50" s="145">
        <f>E48+E49</f>
        <v>567</v>
      </c>
    </row>
    <row r="51" spans="1:5" ht="28.5" customHeight="1">
      <c r="A51" s="140">
        <v>3</v>
      </c>
      <c r="B51" s="250" t="s">
        <v>31</v>
      </c>
      <c r="C51" s="250"/>
      <c r="D51" s="250"/>
      <c r="E51" s="250"/>
    </row>
    <row r="52" spans="1:5" ht="121.5">
      <c r="A52" s="115"/>
      <c r="B52" s="113" t="s">
        <v>774</v>
      </c>
      <c r="C52" s="54" t="s">
        <v>775</v>
      </c>
      <c r="D52" s="109" t="s">
        <v>393</v>
      </c>
      <c r="E52" s="93">
        <v>1000</v>
      </c>
    </row>
    <row r="53" spans="1:5" ht="40.5">
      <c r="A53" s="115"/>
      <c r="B53" s="113" t="s">
        <v>750</v>
      </c>
      <c r="C53" s="54" t="s">
        <v>773</v>
      </c>
      <c r="D53" s="134" t="s">
        <v>393</v>
      </c>
      <c r="E53" s="93">
        <v>300</v>
      </c>
    </row>
    <row r="54" spans="1:5" ht="60.75">
      <c r="A54" s="115"/>
      <c r="B54" s="113" t="s">
        <v>771</v>
      </c>
      <c r="C54" s="54" t="s">
        <v>772</v>
      </c>
      <c r="D54" s="134" t="s">
        <v>393</v>
      </c>
      <c r="E54" s="94">
        <v>300</v>
      </c>
    </row>
    <row r="55" spans="1:5">
      <c r="A55" s="115"/>
      <c r="B55" s="113" t="s">
        <v>769</v>
      </c>
      <c r="C55" s="54" t="s">
        <v>770</v>
      </c>
      <c r="D55" s="134" t="s">
        <v>393</v>
      </c>
      <c r="E55" s="94">
        <v>300</v>
      </c>
    </row>
    <row r="56" spans="1:5">
      <c r="A56" s="115"/>
      <c r="B56" s="113" t="s">
        <v>776</v>
      </c>
      <c r="C56" s="54" t="s">
        <v>777</v>
      </c>
      <c r="D56" s="134" t="s">
        <v>393</v>
      </c>
      <c r="E56" s="94">
        <v>300</v>
      </c>
    </row>
    <row r="57" spans="1:5">
      <c r="A57" s="115"/>
      <c r="B57" s="113" t="s">
        <v>755</v>
      </c>
      <c r="C57" s="54" t="s">
        <v>756</v>
      </c>
      <c r="D57" s="109" t="s">
        <v>32</v>
      </c>
      <c r="E57" s="93">
        <v>300</v>
      </c>
    </row>
    <row r="58" spans="1:5" ht="44.25" customHeight="1">
      <c r="A58" s="115"/>
      <c r="B58" s="113" t="s">
        <v>758</v>
      </c>
      <c r="C58" s="54" t="s">
        <v>768</v>
      </c>
      <c r="D58" s="134" t="s">
        <v>32</v>
      </c>
      <c r="E58" s="93">
        <v>300</v>
      </c>
    </row>
    <row r="59" spans="1:5">
      <c r="A59" s="115"/>
      <c r="B59" s="113" t="s">
        <v>696</v>
      </c>
      <c r="C59" s="54" t="s">
        <v>752</v>
      </c>
      <c r="D59" s="134" t="s">
        <v>32</v>
      </c>
      <c r="E59" s="94">
        <v>300</v>
      </c>
    </row>
    <row r="60" spans="1:5">
      <c r="A60" s="115"/>
      <c r="B60" s="113" t="s">
        <v>753</v>
      </c>
      <c r="C60" s="54" t="s">
        <v>754</v>
      </c>
      <c r="D60" s="134" t="s">
        <v>32</v>
      </c>
      <c r="E60" s="94">
        <v>300</v>
      </c>
    </row>
    <row r="61" spans="1:5">
      <c r="A61" s="115"/>
      <c r="B61" s="113" t="s">
        <v>766</v>
      </c>
      <c r="C61" s="54" t="s">
        <v>767</v>
      </c>
      <c r="D61" s="109" t="s">
        <v>32</v>
      </c>
      <c r="E61" s="94">
        <v>300</v>
      </c>
    </row>
    <row r="62" spans="1:5">
      <c r="A62" s="115"/>
      <c r="B62" s="113" t="s">
        <v>748</v>
      </c>
      <c r="C62" s="54" t="s">
        <v>749</v>
      </c>
      <c r="D62" s="109" t="s">
        <v>32</v>
      </c>
      <c r="E62" s="94">
        <v>300</v>
      </c>
    </row>
    <row r="63" spans="1:5">
      <c r="A63" s="115"/>
      <c r="B63" s="113" t="s">
        <v>764</v>
      </c>
      <c r="C63" s="54" t="s">
        <v>765</v>
      </c>
      <c r="D63" s="109" t="s">
        <v>32</v>
      </c>
      <c r="E63" s="94">
        <v>300</v>
      </c>
    </row>
    <row r="64" spans="1:5">
      <c r="A64" s="115"/>
      <c r="B64" s="113" t="s">
        <v>762</v>
      </c>
      <c r="C64" s="54" t="s">
        <v>763</v>
      </c>
      <c r="D64" s="134" t="s">
        <v>393</v>
      </c>
      <c r="E64" s="94">
        <v>300</v>
      </c>
    </row>
    <row r="65" spans="1:5">
      <c r="A65" s="115"/>
      <c r="B65" s="113" t="s">
        <v>760</v>
      </c>
      <c r="C65" s="54" t="s">
        <v>761</v>
      </c>
      <c r="D65" s="109" t="s">
        <v>32</v>
      </c>
      <c r="E65" s="94">
        <v>431</v>
      </c>
    </row>
    <row r="66" spans="1:5" ht="60.75" customHeight="1">
      <c r="A66" s="235"/>
      <c r="B66" s="236"/>
      <c r="C66" s="273" t="s">
        <v>778</v>
      </c>
      <c r="D66" s="273"/>
      <c r="E66" s="274"/>
    </row>
    <row r="67" spans="1:5" ht="21" customHeight="1">
      <c r="A67" s="260" t="s">
        <v>518</v>
      </c>
      <c r="B67" s="260"/>
      <c r="C67" s="260"/>
      <c r="D67" s="260"/>
      <c r="E67" s="260"/>
    </row>
    <row r="68" spans="1:5" ht="21" thickBot="1">
      <c r="A68" s="139" t="s">
        <v>516</v>
      </c>
      <c r="B68" s="267" t="s">
        <v>733</v>
      </c>
      <c r="C68" s="267"/>
      <c r="D68" s="267"/>
      <c r="E68" s="267"/>
    </row>
    <row r="69" spans="1:5" ht="37.5">
      <c r="A69" s="241">
        <v>1</v>
      </c>
      <c r="B69" s="172" t="s">
        <v>528</v>
      </c>
      <c r="C69" s="173" t="s">
        <v>529</v>
      </c>
      <c r="D69" s="147" t="s">
        <v>731</v>
      </c>
      <c r="E69" s="148">
        <v>2900</v>
      </c>
    </row>
    <row r="70" spans="1:5" ht="38.25" thickBot="1">
      <c r="A70" s="242"/>
      <c r="B70" s="157" t="s">
        <v>530</v>
      </c>
      <c r="C70" s="174" t="s">
        <v>531</v>
      </c>
      <c r="D70" s="150" t="s">
        <v>731</v>
      </c>
      <c r="E70" s="151">
        <v>1800</v>
      </c>
    </row>
    <row r="71" spans="1:5" ht="37.5">
      <c r="A71" s="241">
        <v>2</v>
      </c>
      <c r="B71" s="172" t="s">
        <v>554</v>
      </c>
      <c r="C71" s="173" t="s">
        <v>555</v>
      </c>
      <c r="D71" s="147" t="s">
        <v>731</v>
      </c>
      <c r="E71" s="148">
        <v>844</v>
      </c>
    </row>
    <row r="72" spans="1:5" ht="38.25" thickBot="1">
      <c r="A72" s="242"/>
      <c r="B72" s="157" t="s">
        <v>556</v>
      </c>
      <c r="C72" s="174" t="s">
        <v>557</v>
      </c>
      <c r="D72" s="150" t="s">
        <v>731</v>
      </c>
      <c r="E72" s="151">
        <v>506.4</v>
      </c>
    </row>
    <row r="73" spans="1:5" ht="37.5">
      <c r="A73" s="241">
        <v>3</v>
      </c>
      <c r="B73" s="172" t="s">
        <v>532</v>
      </c>
      <c r="C73" s="173" t="s">
        <v>533</v>
      </c>
      <c r="D73" s="147" t="s">
        <v>731</v>
      </c>
      <c r="E73" s="148">
        <v>2900</v>
      </c>
    </row>
    <row r="74" spans="1:5" ht="37.5">
      <c r="A74" s="154"/>
      <c r="B74" s="73" t="s">
        <v>536</v>
      </c>
      <c r="C74" s="20" t="s">
        <v>537</v>
      </c>
      <c r="D74" s="18" t="s">
        <v>731</v>
      </c>
      <c r="E74" s="153">
        <v>1800</v>
      </c>
    </row>
    <row r="75" spans="1:5" ht="37.5">
      <c r="A75" s="154"/>
      <c r="B75" s="73" t="s">
        <v>532</v>
      </c>
      <c r="C75" s="20" t="s">
        <v>534</v>
      </c>
      <c r="D75" s="18" t="s">
        <v>731</v>
      </c>
      <c r="E75" s="153">
        <v>3200</v>
      </c>
    </row>
    <row r="76" spans="1:5" ht="37.5">
      <c r="A76" s="154"/>
      <c r="B76" s="73" t="s">
        <v>536</v>
      </c>
      <c r="C76" s="20" t="s">
        <v>538</v>
      </c>
      <c r="D76" s="18" t="s">
        <v>731</v>
      </c>
      <c r="E76" s="153">
        <v>2000</v>
      </c>
    </row>
    <row r="77" spans="1:5" ht="37.5">
      <c r="A77" s="154"/>
      <c r="B77" s="73" t="s">
        <v>532</v>
      </c>
      <c r="C77" s="20" t="s">
        <v>535</v>
      </c>
      <c r="D77" s="18" t="s">
        <v>731</v>
      </c>
      <c r="E77" s="153">
        <v>3500</v>
      </c>
    </row>
    <row r="78" spans="1:5" ht="38.25" thickBot="1">
      <c r="A78" s="242"/>
      <c r="B78" s="157" t="s">
        <v>536</v>
      </c>
      <c r="C78" s="174" t="s">
        <v>539</v>
      </c>
      <c r="D78" s="150" t="s">
        <v>731</v>
      </c>
      <c r="E78" s="151">
        <v>2500</v>
      </c>
    </row>
    <row r="79" spans="1:5" ht="37.5">
      <c r="A79" s="241">
        <v>4</v>
      </c>
      <c r="B79" s="172" t="s">
        <v>540</v>
      </c>
      <c r="C79" s="173" t="s">
        <v>541</v>
      </c>
      <c r="D79" s="147" t="s">
        <v>731</v>
      </c>
      <c r="E79" s="148">
        <v>2900</v>
      </c>
    </row>
    <row r="80" spans="1:5" ht="38.25" thickBot="1">
      <c r="A80" s="242"/>
      <c r="B80" s="157" t="s">
        <v>542</v>
      </c>
      <c r="C80" s="174" t="s">
        <v>543</v>
      </c>
      <c r="D80" s="150" t="s">
        <v>731</v>
      </c>
      <c r="E80" s="151">
        <v>1800</v>
      </c>
    </row>
    <row r="81" spans="1:5" ht="37.5">
      <c r="A81" s="241">
        <v>5</v>
      </c>
      <c r="B81" s="172" t="s">
        <v>544</v>
      </c>
      <c r="C81" s="173" t="s">
        <v>545</v>
      </c>
      <c r="D81" s="147" t="s">
        <v>731</v>
      </c>
      <c r="E81" s="148">
        <v>2900</v>
      </c>
    </row>
    <row r="82" spans="1:5" ht="38.25" thickBot="1">
      <c r="A82" s="242"/>
      <c r="B82" s="157" t="s">
        <v>546</v>
      </c>
      <c r="C82" s="174" t="s">
        <v>547</v>
      </c>
      <c r="D82" s="150" t="s">
        <v>731</v>
      </c>
      <c r="E82" s="151">
        <v>1800</v>
      </c>
    </row>
    <row r="83" spans="1:5" ht="37.5">
      <c r="A83" s="241">
        <v>6</v>
      </c>
      <c r="B83" s="172" t="s">
        <v>548</v>
      </c>
      <c r="C83" s="173" t="s">
        <v>549</v>
      </c>
      <c r="D83" s="147" t="s">
        <v>731</v>
      </c>
      <c r="E83" s="148">
        <v>2900</v>
      </c>
    </row>
    <row r="84" spans="1:5" ht="37.5">
      <c r="A84" s="154"/>
      <c r="B84" s="73" t="s">
        <v>551</v>
      </c>
      <c r="C84" s="20" t="s">
        <v>552</v>
      </c>
      <c r="D84" s="18" t="s">
        <v>731</v>
      </c>
      <c r="E84" s="153">
        <v>1800</v>
      </c>
    </row>
    <row r="85" spans="1:5" ht="40.5">
      <c r="A85" s="154"/>
      <c r="B85" s="73" t="s">
        <v>548</v>
      </c>
      <c r="C85" s="20" t="s">
        <v>550</v>
      </c>
      <c r="D85" s="18" t="s">
        <v>731</v>
      </c>
      <c r="E85" s="153">
        <v>3200</v>
      </c>
    </row>
    <row r="86" spans="1:5" ht="40.5">
      <c r="A86" s="154"/>
      <c r="B86" s="73" t="s">
        <v>551</v>
      </c>
      <c r="C86" s="20" t="s">
        <v>553</v>
      </c>
      <c r="D86" s="18" t="s">
        <v>731</v>
      </c>
      <c r="E86" s="153">
        <v>2000</v>
      </c>
    </row>
    <row r="87" spans="1:5" ht="19.5">
      <c r="A87" s="154" t="s">
        <v>615</v>
      </c>
      <c r="B87" s="289" t="s">
        <v>616</v>
      </c>
      <c r="C87" s="290"/>
      <c r="D87" s="161"/>
      <c r="E87" s="162"/>
    </row>
    <row r="88" spans="1:5">
      <c r="A88" s="155" t="s">
        <v>14</v>
      </c>
      <c r="B88" s="73" t="s">
        <v>350</v>
      </c>
      <c r="C88" s="30" t="s">
        <v>351</v>
      </c>
      <c r="D88" s="17" t="s">
        <v>114</v>
      </c>
      <c r="E88" s="156">
        <v>2000</v>
      </c>
    </row>
    <row r="89" spans="1:5">
      <c r="A89" s="155" t="s">
        <v>24</v>
      </c>
      <c r="B89" s="73" t="s">
        <v>350</v>
      </c>
      <c r="C89" s="30" t="s">
        <v>352</v>
      </c>
      <c r="D89" s="17" t="s">
        <v>114</v>
      </c>
      <c r="E89" s="156">
        <v>500</v>
      </c>
    </row>
    <row r="90" spans="1:5" ht="21" thickBot="1">
      <c r="A90" s="149" t="s">
        <v>33</v>
      </c>
      <c r="B90" s="157" t="s">
        <v>350</v>
      </c>
      <c r="C90" s="158" t="s">
        <v>353</v>
      </c>
      <c r="D90" s="159" t="s">
        <v>114</v>
      </c>
      <c r="E90" s="160" t="s">
        <v>354</v>
      </c>
    </row>
    <row r="91" spans="1:5" ht="37.5">
      <c r="A91" s="241">
        <v>7</v>
      </c>
      <c r="B91" s="172" t="s">
        <v>572</v>
      </c>
      <c r="C91" s="173" t="s">
        <v>573</v>
      </c>
      <c r="D91" s="147" t="s">
        <v>731</v>
      </c>
      <c r="E91" s="148">
        <v>2900</v>
      </c>
    </row>
    <row r="92" spans="1:5" ht="38.25" thickBot="1">
      <c r="A92" s="242"/>
      <c r="B92" s="157" t="s">
        <v>574</v>
      </c>
      <c r="C92" s="174" t="s">
        <v>575</v>
      </c>
      <c r="D92" s="150" t="s">
        <v>731</v>
      </c>
      <c r="E92" s="151">
        <v>1800</v>
      </c>
    </row>
    <row r="93" spans="1:5" ht="37.5">
      <c r="A93" s="241">
        <v>8</v>
      </c>
      <c r="B93" s="172" t="s">
        <v>475</v>
      </c>
      <c r="C93" s="173" t="s">
        <v>476</v>
      </c>
      <c r="D93" s="147" t="s">
        <v>731</v>
      </c>
      <c r="E93" s="148">
        <v>2900</v>
      </c>
    </row>
    <row r="94" spans="1:5" ht="37.5">
      <c r="A94" s="152"/>
      <c r="B94" s="73" t="s">
        <v>477</v>
      </c>
      <c r="C94" s="20" t="s">
        <v>478</v>
      </c>
      <c r="D94" s="18" t="s">
        <v>731</v>
      </c>
      <c r="E94" s="153">
        <v>1800</v>
      </c>
    </row>
    <row r="95" spans="1:5" ht="19.5">
      <c r="A95" s="154" t="s">
        <v>618</v>
      </c>
      <c r="B95" s="289" t="s">
        <v>617</v>
      </c>
      <c r="C95" s="290"/>
      <c r="D95" s="161"/>
      <c r="E95" s="162"/>
    </row>
    <row r="96" spans="1:5" ht="40.5">
      <c r="A96" s="155" t="s">
        <v>14</v>
      </c>
      <c r="B96" s="73" t="s">
        <v>596</v>
      </c>
      <c r="C96" s="30" t="s">
        <v>630</v>
      </c>
      <c r="D96" s="17" t="s">
        <v>114</v>
      </c>
      <c r="E96" s="156">
        <v>1000</v>
      </c>
    </row>
    <row r="97" spans="1:5" ht="40.5">
      <c r="A97" s="152" t="s">
        <v>24</v>
      </c>
      <c r="B97" s="65" t="s">
        <v>596</v>
      </c>
      <c r="C97" s="53" t="s">
        <v>597</v>
      </c>
      <c r="D97" s="163" t="s">
        <v>100</v>
      </c>
      <c r="E97" s="164">
        <v>1500</v>
      </c>
    </row>
    <row r="98" spans="1:5" ht="40.5">
      <c r="A98" s="165" t="s">
        <v>33</v>
      </c>
      <c r="B98" s="129" t="s">
        <v>596</v>
      </c>
      <c r="C98" s="54" t="s">
        <v>598</v>
      </c>
      <c r="D98" s="109" t="s">
        <v>100</v>
      </c>
      <c r="E98" s="166">
        <v>700</v>
      </c>
    </row>
    <row r="99" spans="1:5" ht="40.5">
      <c r="A99" s="165" t="s">
        <v>34</v>
      </c>
      <c r="B99" s="129" t="s">
        <v>599</v>
      </c>
      <c r="C99" s="54" t="s">
        <v>600</v>
      </c>
      <c r="D99" s="109" t="s">
        <v>114</v>
      </c>
      <c r="E99" s="166">
        <v>900</v>
      </c>
    </row>
    <row r="100" spans="1:5" ht="41.25" thickBot="1">
      <c r="A100" s="167" t="s">
        <v>35</v>
      </c>
      <c r="B100" s="168" t="s">
        <v>599</v>
      </c>
      <c r="C100" s="169" t="s">
        <v>601</v>
      </c>
      <c r="D100" s="170" t="s">
        <v>114</v>
      </c>
      <c r="E100" s="171">
        <v>727</v>
      </c>
    </row>
    <row r="101" spans="1:5" ht="37.5">
      <c r="A101" s="241">
        <v>9</v>
      </c>
      <c r="B101" s="172" t="s">
        <v>576</v>
      </c>
      <c r="C101" s="173" t="s">
        <v>577</v>
      </c>
      <c r="D101" s="147" t="s">
        <v>731</v>
      </c>
      <c r="E101" s="148">
        <v>2900</v>
      </c>
    </row>
    <row r="102" spans="1:5" ht="37.5">
      <c r="A102" s="152"/>
      <c r="B102" s="73" t="s">
        <v>578</v>
      </c>
      <c r="C102" s="20" t="s">
        <v>579</v>
      </c>
      <c r="D102" s="18" t="s">
        <v>731</v>
      </c>
      <c r="E102" s="153">
        <v>1800</v>
      </c>
    </row>
    <row r="103" spans="1:5" ht="19.5">
      <c r="A103" s="154" t="s">
        <v>619</v>
      </c>
      <c r="B103" s="289" t="s">
        <v>342</v>
      </c>
      <c r="C103" s="290" t="s">
        <v>342</v>
      </c>
      <c r="D103" s="161"/>
      <c r="E103" s="162"/>
    </row>
    <row r="104" spans="1:5">
      <c r="A104" s="155" t="s">
        <v>14</v>
      </c>
      <c r="B104" s="73" t="s">
        <v>343</v>
      </c>
      <c r="C104" s="30" t="s">
        <v>344</v>
      </c>
      <c r="D104" s="17" t="s">
        <v>114</v>
      </c>
      <c r="E104" s="156">
        <v>670</v>
      </c>
    </row>
    <row r="105" spans="1:5" ht="40.5">
      <c r="A105" s="155" t="s">
        <v>24</v>
      </c>
      <c r="B105" s="73" t="s">
        <v>602</v>
      </c>
      <c r="C105" s="20" t="s">
        <v>603</v>
      </c>
      <c r="D105" s="17" t="s">
        <v>114</v>
      </c>
      <c r="E105" s="156">
        <v>350</v>
      </c>
    </row>
    <row r="106" spans="1:5" ht="40.5">
      <c r="A106" s="155" t="s">
        <v>33</v>
      </c>
      <c r="B106" s="73" t="s">
        <v>604</v>
      </c>
      <c r="C106" s="20" t="s">
        <v>605</v>
      </c>
      <c r="D106" s="17" t="s">
        <v>114</v>
      </c>
      <c r="E106" s="156">
        <v>400</v>
      </c>
    </row>
    <row r="107" spans="1:5">
      <c r="A107" s="155" t="s">
        <v>34</v>
      </c>
      <c r="B107" s="73" t="s">
        <v>345</v>
      </c>
      <c r="C107" s="30" t="s">
        <v>346</v>
      </c>
      <c r="D107" s="17" t="s">
        <v>114</v>
      </c>
      <c r="E107" s="156">
        <v>550</v>
      </c>
    </row>
    <row r="108" spans="1:5">
      <c r="A108" s="155" t="s">
        <v>35</v>
      </c>
      <c r="B108" s="73" t="s">
        <v>606</v>
      </c>
      <c r="C108" s="30" t="s">
        <v>347</v>
      </c>
      <c r="D108" s="17" t="s">
        <v>114</v>
      </c>
      <c r="E108" s="156">
        <v>1200</v>
      </c>
    </row>
    <row r="109" spans="1:5" ht="21" thickBot="1">
      <c r="A109" s="155" t="s">
        <v>36</v>
      </c>
      <c r="B109" s="73" t="s">
        <v>348</v>
      </c>
      <c r="C109" s="30" t="s">
        <v>349</v>
      </c>
      <c r="D109" s="17" t="s">
        <v>114</v>
      </c>
      <c r="E109" s="156">
        <v>600</v>
      </c>
    </row>
    <row r="110" spans="1:5" ht="37.5">
      <c r="A110" s="241">
        <v>10</v>
      </c>
      <c r="B110" s="172" t="s">
        <v>580</v>
      </c>
      <c r="C110" s="173" t="s">
        <v>581</v>
      </c>
      <c r="D110" s="147" t="s">
        <v>731</v>
      </c>
      <c r="E110" s="148">
        <v>2900</v>
      </c>
    </row>
    <row r="111" spans="1:5" ht="37.5">
      <c r="A111" s="152"/>
      <c r="B111" s="73" t="s">
        <v>582</v>
      </c>
      <c r="C111" s="20" t="s">
        <v>583</v>
      </c>
      <c r="D111" s="18" t="s">
        <v>731</v>
      </c>
      <c r="E111" s="153">
        <v>1800</v>
      </c>
    </row>
    <row r="112" spans="1:5" ht="19.5">
      <c r="A112" s="154" t="s">
        <v>620</v>
      </c>
      <c r="B112" s="289" t="s">
        <v>315</v>
      </c>
      <c r="C112" s="290"/>
      <c r="D112" s="161"/>
      <c r="E112" s="162"/>
    </row>
    <row r="113" spans="1:5">
      <c r="A113" s="155" t="s">
        <v>14</v>
      </c>
      <c r="B113" s="73" t="s">
        <v>607</v>
      </c>
      <c r="C113" s="20" t="s">
        <v>608</v>
      </c>
      <c r="D113" s="17" t="s">
        <v>114</v>
      </c>
      <c r="E113" s="156">
        <v>1300</v>
      </c>
    </row>
    <row r="114" spans="1:5">
      <c r="A114" s="155" t="s">
        <v>24</v>
      </c>
      <c r="B114" s="73" t="s">
        <v>316</v>
      </c>
      <c r="C114" s="30" t="s">
        <v>317</v>
      </c>
      <c r="D114" s="17" t="s">
        <v>114</v>
      </c>
      <c r="E114" s="156">
        <v>1000</v>
      </c>
    </row>
    <row r="115" spans="1:5">
      <c r="A115" s="155" t="s">
        <v>33</v>
      </c>
      <c r="B115" s="73" t="s">
        <v>318</v>
      </c>
      <c r="C115" s="30" t="s">
        <v>319</v>
      </c>
      <c r="D115" s="17" t="s">
        <v>114</v>
      </c>
      <c r="E115" s="156">
        <v>1000</v>
      </c>
    </row>
    <row r="116" spans="1:5">
      <c r="A116" s="155" t="s">
        <v>34</v>
      </c>
      <c r="B116" s="73" t="s">
        <v>320</v>
      </c>
      <c r="C116" s="30" t="s">
        <v>321</v>
      </c>
      <c r="D116" s="17" t="s">
        <v>114</v>
      </c>
      <c r="E116" s="156">
        <v>1500</v>
      </c>
    </row>
    <row r="117" spans="1:5">
      <c r="A117" s="155" t="s">
        <v>35</v>
      </c>
      <c r="B117" s="73" t="s">
        <v>322</v>
      </c>
      <c r="C117" s="30" t="s">
        <v>609</v>
      </c>
      <c r="D117" s="17" t="s">
        <v>114</v>
      </c>
      <c r="E117" s="156">
        <v>1600</v>
      </c>
    </row>
    <row r="118" spans="1:5">
      <c r="A118" s="155" t="s">
        <v>36</v>
      </c>
      <c r="B118" s="73" t="s">
        <v>610</v>
      </c>
      <c r="C118" s="30" t="s">
        <v>323</v>
      </c>
      <c r="D118" s="17" t="s">
        <v>114</v>
      </c>
      <c r="E118" s="156">
        <v>2500</v>
      </c>
    </row>
    <row r="119" spans="1:5">
      <c r="A119" s="155" t="s">
        <v>37</v>
      </c>
      <c r="B119" s="73" t="s">
        <v>324</v>
      </c>
      <c r="C119" s="30" t="s">
        <v>325</v>
      </c>
      <c r="D119" s="17" t="s">
        <v>114</v>
      </c>
      <c r="E119" s="156">
        <v>2300</v>
      </c>
    </row>
    <row r="120" spans="1:5">
      <c r="A120" s="155" t="s">
        <v>38</v>
      </c>
      <c r="B120" s="73" t="s">
        <v>611</v>
      </c>
      <c r="C120" s="20" t="s">
        <v>612</v>
      </c>
      <c r="D120" s="17" t="s">
        <v>114</v>
      </c>
      <c r="E120" s="156">
        <v>1300</v>
      </c>
    </row>
    <row r="121" spans="1:5" ht="40.5">
      <c r="A121" s="155" t="s">
        <v>39</v>
      </c>
      <c r="B121" s="73" t="s">
        <v>326</v>
      </c>
      <c r="C121" s="30" t="s">
        <v>327</v>
      </c>
      <c r="D121" s="17" t="s">
        <v>114</v>
      </c>
      <c r="E121" s="175">
        <v>1500</v>
      </c>
    </row>
    <row r="122" spans="1:5">
      <c r="A122" s="155" t="s">
        <v>40</v>
      </c>
      <c r="B122" s="73" t="s">
        <v>613</v>
      </c>
      <c r="C122" s="30" t="s">
        <v>328</v>
      </c>
      <c r="D122" s="17" t="s">
        <v>114</v>
      </c>
      <c r="E122" s="156">
        <v>1250</v>
      </c>
    </row>
    <row r="123" spans="1:5">
      <c r="A123" s="155" t="s">
        <v>62</v>
      </c>
      <c r="B123" s="73" t="s">
        <v>329</v>
      </c>
      <c r="C123" s="30" t="s">
        <v>330</v>
      </c>
      <c r="D123" s="17" t="s">
        <v>114</v>
      </c>
      <c r="E123" s="156">
        <v>1500</v>
      </c>
    </row>
    <row r="124" spans="1:5">
      <c r="A124" s="155" t="s">
        <v>65</v>
      </c>
      <c r="B124" s="73" t="s">
        <v>331</v>
      </c>
      <c r="C124" s="30" t="s">
        <v>332</v>
      </c>
      <c r="D124" s="17" t="s">
        <v>114</v>
      </c>
      <c r="E124" s="156">
        <v>1320</v>
      </c>
    </row>
    <row r="125" spans="1:5">
      <c r="A125" s="155" t="s">
        <v>68</v>
      </c>
      <c r="B125" s="73" t="s">
        <v>614</v>
      </c>
      <c r="C125" s="30" t="s">
        <v>333</v>
      </c>
      <c r="D125" s="17" t="s">
        <v>114</v>
      </c>
      <c r="E125" s="156">
        <v>600</v>
      </c>
    </row>
    <row r="126" spans="1:5">
      <c r="A126" s="155" t="s">
        <v>70</v>
      </c>
      <c r="B126" s="19" t="s">
        <v>334</v>
      </c>
      <c r="C126" s="16" t="s">
        <v>335</v>
      </c>
      <c r="D126" s="17" t="s">
        <v>114</v>
      </c>
      <c r="E126" s="156">
        <v>300</v>
      </c>
    </row>
    <row r="127" spans="1:5" ht="40.5">
      <c r="A127" s="155" t="s">
        <v>73</v>
      </c>
      <c r="B127" s="19" t="s">
        <v>326</v>
      </c>
      <c r="C127" s="30" t="s">
        <v>336</v>
      </c>
      <c r="D127" s="17" t="s">
        <v>100</v>
      </c>
      <c r="E127" s="175">
        <v>2000</v>
      </c>
    </row>
    <row r="128" spans="1:5" ht="40.5">
      <c r="A128" s="155" t="s">
        <v>76</v>
      </c>
      <c r="B128" s="19" t="s">
        <v>326</v>
      </c>
      <c r="C128" s="30" t="s">
        <v>337</v>
      </c>
      <c r="D128" s="17" t="s">
        <v>100</v>
      </c>
      <c r="E128" s="156">
        <v>3000</v>
      </c>
    </row>
    <row r="129" spans="1:5" ht="40.5">
      <c r="A129" s="155" t="s">
        <v>79</v>
      </c>
      <c r="B129" s="19" t="s">
        <v>326</v>
      </c>
      <c r="C129" s="30" t="s">
        <v>338</v>
      </c>
      <c r="D129" s="17" t="s">
        <v>100</v>
      </c>
      <c r="E129" s="156">
        <v>3550</v>
      </c>
    </row>
    <row r="130" spans="1:5" ht="40.5">
      <c r="A130" s="155" t="s">
        <v>82</v>
      </c>
      <c r="B130" s="19" t="s">
        <v>326</v>
      </c>
      <c r="C130" s="30" t="s">
        <v>339</v>
      </c>
      <c r="D130" s="17" t="s">
        <v>100</v>
      </c>
      <c r="E130" s="156">
        <v>2500</v>
      </c>
    </row>
    <row r="131" spans="1:5" ht="40.5">
      <c r="A131" s="155" t="s">
        <v>85</v>
      </c>
      <c r="B131" s="19" t="s">
        <v>326</v>
      </c>
      <c r="C131" s="30" t="s">
        <v>340</v>
      </c>
      <c r="D131" s="17" t="s">
        <v>100</v>
      </c>
      <c r="E131" s="156">
        <v>3050</v>
      </c>
    </row>
    <row r="132" spans="1:5" ht="41.25" thickBot="1">
      <c r="A132" s="149" t="s">
        <v>88</v>
      </c>
      <c r="B132" s="176" t="s">
        <v>326</v>
      </c>
      <c r="C132" s="158" t="s">
        <v>341</v>
      </c>
      <c r="D132" s="159" t="s">
        <v>100</v>
      </c>
      <c r="E132" s="160">
        <v>217</v>
      </c>
    </row>
    <row r="133" spans="1:5" ht="37.5">
      <c r="A133" s="241">
        <v>11</v>
      </c>
      <c r="B133" s="172" t="s">
        <v>584</v>
      </c>
      <c r="C133" s="173" t="s">
        <v>585</v>
      </c>
      <c r="D133" s="147" t="s">
        <v>731</v>
      </c>
      <c r="E133" s="148">
        <v>2900</v>
      </c>
    </row>
    <row r="134" spans="1:5" ht="38.25" thickBot="1">
      <c r="A134" s="242"/>
      <c r="B134" s="157" t="s">
        <v>586</v>
      </c>
      <c r="C134" s="174" t="s">
        <v>587</v>
      </c>
      <c r="D134" s="150" t="s">
        <v>731</v>
      </c>
      <c r="E134" s="151">
        <v>1800</v>
      </c>
    </row>
    <row r="135" spans="1:5" ht="37.5">
      <c r="A135" s="241">
        <v>12</v>
      </c>
      <c r="B135" s="172" t="s">
        <v>588</v>
      </c>
      <c r="C135" s="173" t="s">
        <v>589</v>
      </c>
      <c r="D135" s="147" t="s">
        <v>731</v>
      </c>
      <c r="E135" s="148">
        <v>2900</v>
      </c>
    </row>
    <row r="136" spans="1:5" ht="38.25" thickBot="1">
      <c r="A136" s="242"/>
      <c r="B136" s="157" t="s">
        <v>590</v>
      </c>
      <c r="C136" s="174" t="s">
        <v>591</v>
      </c>
      <c r="D136" s="150" t="s">
        <v>731</v>
      </c>
      <c r="E136" s="151">
        <v>1800</v>
      </c>
    </row>
    <row r="137" spans="1:5" ht="37.5">
      <c r="A137" s="241">
        <v>13</v>
      </c>
      <c r="B137" s="172" t="s">
        <v>558</v>
      </c>
      <c r="C137" s="173" t="s">
        <v>559</v>
      </c>
      <c r="D137" s="147" t="s">
        <v>731</v>
      </c>
      <c r="E137" s="148">
        <v>2900</v>
      </c>
    </row>
    <row r="138" spans="1:5" ht="38.25" thickBot="1">
      <c r="A138" s="242"/>
      <c r="B138" s="157" t="s">
        <v>562</v>
      </c>
      <c r="C138" s="174" t="s">
        <v>563</v>
      </c>
      <c r="D138" s="150" t="s">
        <v>731</v>
      </c>
      <c r="E138" s="151">
        <v>1800</v>
      </c>
    </row>
    <row r="139" spans="1:5" ht="38.25" thickBot="1">
      <c r="A139" s="241">
        <v>14</v>
      </c>
      <c r="B139" s="172" t="s">
        <v>560</v>
      </c>
      <c r="C139" s="173" t="s">
        <v>561</v>
      </c>
      <c r="D139" s="147" t="s">
        <v>731</v>
      </c>
      <c r="E139" s="148">
        <v>2900</v>
      </c>
    </row>
    <row r="140" spans="1:5" ht="37.5">
      <c r="A140" s="241">
        <v>15</v>
      </c>
      <c r="B140" s="172" t="s">
        <v>564</v>
      </c>
      <c r="C140" s="173" t="s">
        <v>565</v>
      </c>
      <c r="D140" s="147" t="s">
        <v>731</v>
      </c>
      <c r="E140" s="148">
        <v>2900</v>
      </c>
    </row>
    <row r="141" spans="1:5" ht="38.25" thickBot="1">
      <c r="A141" s="242"/>
      <c r="B141" s="157" t="s">
        <v>566</v>
      </c>
      <c r="C141" s="174" t="s">
        <v>567</v>
      </c>
      <c r="D141" s="150" t="s">
        <v>731</v>
      </c>
      <c r="E141" s="151">
        <v>1800</v>
      </c>
    </row>
    <row r="142" spans="1:5" ht="37.5">
      <c r="A142" s="241">
        <v>16</v>
      </c>
      <c r="B142" s="172" t="s">
        <v>568</v>
      </c>
      <c r="C142" s="173" t="s">
        <v>569</v>
      </c>
      <c r="D142" s="147" t="s">
        <v>731</v>
      </c>
      <c r="E142" s="148">
        <v>2900</v>
      </c>
    </row>
    <row r="143" spans="1:5" ht="38.25" thickBot="1">
      <c r="A143" s="149"/>
      <c r="B143" s="157" t="s">
        <v>570</v>
      </c>
      <c r="C143" s="174" t="s">
        <v>571</v>
      </c>
      <c r="D143" s="150" t="s">
        <v>731</v>
      </c>
      <c r="E143" s="151">
        <v>1800</v>
      </c>
    </row>
    <row r="144" spans="1:5" ht="21" thickBot="1">
      <c r="A144" s="139" t="s">
        <v>517</v>
      </c>
      <c r="B144" s="267" t="s">
        <v>526</v>
      </c>
      <c r="C144" s="267"/>
      <c r="D144" s="267"/>
      <c r="E144" s="267"/>
    </row>
    <row r="145" spans="1:5" ht="37.5">
      <c r="A145" s="241">
        <v>17</v>
      </c>
      <c r="B145" s="172" t="s">
        <v>471</v>
      </c>
      <c r="C145" s="173" t="s">
        <v>472</v>
      </c>
      <c r="D145" s="147" t="s">
        <v>731</v>
      </c>
      <c r="E145" s="148">
        <v>2900</v>
      </c>
    </row>
    <row r="146" spans="1:5" ht="37.5">
      <c r="A146" s="152"/>
      <c r="B146" s="73" t="s">
        <v>473</v>
      </c>
      <c r="C146" s="20" t="s">
        <v>474</v>
      </c>
      <c r="D146" s="18" t="s">
        <v>731</v>
      </c>
      <c r="E146" s="153">
        <v>1800</v>
      </c>
    </row>
    <row r="147" spans="1:5" ht="19.5">
      <c r="A147" s="154" t="s">
        <v>621</v>
      </c>
      <c r="B147" s="289" t="s">
        <v>502</v>
      </c>
      <c r="C147" s="290"/>
      <c r="D147" s="161"/>
      <c r="E147" s="162"/>
    </row>
    <row r="148" spans="1:5">
      <c r="A148" s="155" t="s">
        <v>14</v>
      </c>
      <c r="B148" s="73" t="s">
        <v>503</v>
      </c>
      <c r="C148" s="30" t="s">
        <v>419</v>
      </c>
      <c r="D148" s="17" t="s">
        <v>114</v>
      </c>
      <c r="E148" s="156">
        <v>70</v>
      </c>
    </row>
    <row r="149" spans="1:5">
      <c r="A149" s="155" t="s">
        <v>24</v>
      </c>
      <c r="B149" s="19" t="s">
        <v>504</v>
      </c>
      <c r="C149" s="30" t="s">
        <v>505</v>
      </c>
      <c r="D149" s="131" t="s">
        <v>114</v>
      </c>
      <c r="E149" s="177">
        <v>100</v>
      </c>
    </row>
    <row r="150" spans="1:5">
      <c r="A150" s="155" t="s">
        <v>33</v>
      </c>
      <c r="B150" s="19" t="s">
        <v>420</v>
      </c>
      <c r="C150" s="30" t="s">
        <v>421</v>
      </c>
      <c r="D150" s="131" t="s">
        <v>422</v>
      </c>
      <c r="E150" s="177">
        <v>400</v>
      </c>
    </row>
    <row r="151" spans="1:5">
      <c r="A151" s="155" t="s">
        <v>34</v>
      </c>
      <c r="B151" s="19" t="s">
        <v>506</v>
      </c>
      <c r="C151" s="30" t="s">
        <v>423</v>
      </c>
      <c r="D151" s="131" t="s">
        <v>114</v>
      </c>
      <c r="E151" s="177">
        <v>160</v>
      </c>
    </row>
    <row r="152" spans="1:5">
      <c r="A152" s="155" t="s">
        <v>35</v>
      </c>
      <c r="B152" s="19" t="s">
        <v>507</v>
      </c>
      <c r="C152" s="30" t="s">
        <v>508</v>
      </c>
      <c r="D152" s="131" t="s">
        <v>114</v>
      </c>
      <c r="E152" s="177">
        <v>400</v>
      </c>
    </row>
    <row r="153" spans="1:5">
      <c r="A153" s="155" t="s">
        <v>36</v>
      </c>
      <c r="B153" s="19" t="s">
        <v>509</v>
      </c>
      <c r="C153" s="30" t="s">
        <v>424</v>
      </c>
      <c r="D153" s="131" t="s">
        <v>114</v>
      </c>
      <c r="E153" s="177">
        <v>240</v>
      </c>
    </row>
    <row r="154" spans="1:5">
      <c r="A154" s="155" t="s">
        <v>37</v>
      </c>
      <c r="B154" s="19" t="s">
        <v>510</v>
      </c>
      <c r="C154" s="30" t="s">
        <v>511</v>
      </c>
      <c r="D154" s="131" t="s">
        <v>114</v>
      </c>
      <c r="E154" s="177">
        <v>240</v>
      </c>
    </row>
    <row r="155" spans="1:5">
      <c r="A155" s="155" t="s">
        <v>38</v>
      </c>
      <c r="B155" s="19" t="s">
        <v>425</v>
      </c>
      <c r="C155" s="30" t="s">
        <v>426</v>
      </c>
      <c r="D155" s="131" t="s">
        <v>114</v>
      </c>
      <c r="E155" s="177">
        <v>130</v>
      </c>
    </row>
    <row r="156" spans="1:5">
      <c r="A156" s="155" t="s">
        <v>39</v>
      </c>
      <c r="B156" s="19" t="s">
        <v>427</v>
      </c>
      <c r="C156" s="30" t="s">
        <v>428</v>
      </c>
      <c r="D156" s="131" t="s">
        <v>422</v>
      </c>
      <c r="E156" s="177">
        <v>300</v>
      </c>
    </row>
    <row r="157" spans="1:5">
      <c r="A157" s="155" t="s">
        <v>40</v>
      </c>
      <c r="B157" s="19" t="s">
        <v>429</v>
      </c>
      <c r="C157" s="30" t="s">
        <v>430</v>
      </c>
      <c r="D157" s="131" t="s">
        <v>114</v>
      </c>
      <c r="E157" s="177">
        <v>160</v>
      </c>
    </row>
    <row r="158" spans="1:5">
      <c r="A158" s="155" t="s">
        <v>62</v>
      </c>
      <c r="B158" s="19" t="s">
        <v>431</v>
      </c>
      <c r="C158" s="30" t="s">
        <v>432</v>
      </c>
      <c r="D158" s="131" t="s">
        <v>114</v>
      </c>
      <c r="E158" s="177">
        <v>230</v>
      </c>
    </row>
    <row r="159" spans="1:5" ht="21" thickBot="1">
      <c r="A159" s="149" t="s">
        <v>65</v>
      </c>
      <c r="B159" s="176" t="s">
        <v>433</v>
      </c>
      <c r="C159" s="158" t="s">
        <v>434</v>
      </c>
      <c r="D159" s="178" t="s">
        <v>114</v>
      </c>
      <c r="E159" s="179">
        <v>650</v>
      </c>
    </row>
    <row r="160" spans="1:5" ht="37.5">
      <c r="A160" s="241">
        <v>18</v>
      </c>
      <c r="B160" s="172" t="s">
        <v>483</v>
      </c>
      <c r="C160" s="173" t="s">
        <v>484</v>
      </c>
      <c r="D160" s="147" t="s">
        <v>731</v>
      </c>
      <c r="E160" s="148">
        <v>2900</v>
      </c>
    </row>
    <row r="161" spans="1:5" ht="37.5">
      <c r="A161" s="152"/>
      <c r="B161" s="73" t="s">
        <v>487</v>
      </c>
      <c r="C161" s="20" t="s">
        <v>488</v>
      </c>
      <c r="D161" s="18" t="s">
        <v>731</v>
      </c>
      <c r="E161" s="153">
        <v>1800</v>
      </c>
    </row>
    <row r="162" spans="1:5" ht="19.5">
      <c r="A162" s="154" t="s">
        <v>622</v>
      </c>
      <c r="B162" s="289" t="s">
        <v>491</v>
      </c>
      <c r="C162" s="290"/>
      <c r="D162" s="161"/>
      <c r="E162" s="162"/>
    </row>
    <row r="163" spans="1:5">
      <c r="A163" s="155" t="s">
        <v>14</v>
      </c>
      <c r="B163" s="73" t="s">
        <v>394</v>
      </c>
      <c r="C163" s="30" t="s">
        <v>395</v>
      </c>
      <c r="D163" s="17" t="s">
        <v>114</v>
      </c>
      <c r="E163" s="156">
        <v>620</v>
      </c>
    </row>
    <row r="164" spans="1:5">
      <c r="A164" s="155" t="s">
        <v>24</v>
      </c>
      <c r="B164" s="19" t="s">
        <v>492</v>
      </c>
      <c r="C164" s="30" t="s">
        <v>396</v>
      </c>
      <c r="D164" s="109" t="s">
        <v>114</v>
      </c>
      <c r="E164" s="166">
        <v>300</v>
      </c>
    </row>
    <row r="165" spans="1:5">
      <c r="A165" s="155" t="s">
        <v>33</v>
      </c>
      <c r="B165" s="19" t="s">
        <v>397</v>
      </c>
      <c r="C165" s="30" t="s">
        <v>493</v>
      </c>
      <c r="D165" s="109" t="s">
        <v>114</v>
      </c>
      <c r="E165" s="166">
        <v>600</v>
      </c>
    </row>
    <row r="166" spans="1:5">
      <c r="A166" s="155" t="s">
        <v>34</v>
      </c>
      <c r="B166" s="19" t="s">
        <v>398</v>
      </c>
      <c r="C166" s="30" t="s">
        <v>399</v>
      </c>
      <c r="D166" s="131" t="s">
        <v>114</v>
      </c>
      <c r="E166" s="177">
        <v>3500</v>
      </c>
    </row>
    <row r="167" spans="1:5" ht="40.5">
      <c r="A167" s="155" t="s">
        <v>35</v>
      </c>
      <c r="B167" s="19" t="s">
        <v>494</v>
      </c>
      <c r="C167" s="30" t="s">
        <v>495</v>
      </c>
      <c r="D167" s="131" t="s">
        <v>114</v>
      </c>
      <c r="E167" s="177">
        <v>550</v>
      </c>
    </row>
    <row r="168" spans="1:5">
      <c r="A168" s="155" t="s">
        <v>36</v>
      </c>
      <c r="B168" s="19" t="s">
        <v>400</v>
      </c>
      <c r="C168" s="30" t="s">
        <v>401</v>
      </c>
      <c r="D168" s="131" t="s">
        <v>114</v>
      </c>
      <c r="E168" s="177">
        <v>1500</v>
      </c>
    </row>
    <row r="169" spans="1:5">
      <c r="A169" s="155" t="s">
        <v>37</v>
      </c>
      <c r="B169" s="19" t="s">
        <v>496</v>
      </c>
      <c r="C169" s="30" t="s">
        <v>403</v>
      </c>
      <c r="D169" s="131" t="s">
        <v>114</v>
      </c>
      <c r="E169" s="177">
        <v>768</v>
      </c>
    </row>
    <row r="170" spans="1:5" ht="21" thickBot="1">
      <c r="A170" s="149" t="s">
        <v>38</v>
      </c>
      <c r="B170" s="176" t="s">
        <v>402</v>
      </c>
      <c r="C170" s="158" t="s">
        <v>497</v>
      </c>
      <c r="D170" s="178" t="s">
        <v>114</v>
      </c>
      <c r="E170" s="179">
        <v>490</v>
      </c>
    </row>
    <row r="171" spans="1:5" ht="37.5">
      <c r="A171" s="241">
        <v>19</v>
      </c>
      <c r="B171" s="172" t="s">
        <v>485</v>
      </c>
      <c r="C171" s="173" t="s">
        <v>486</v>
      </c>
      <c r="D171" s="147" t="s">
        <v>731</v>
      </c>
      <c r="E171" s="148">
        <v>2900</v>
      </c>
    </row>
    <row r="172" spans="1:5" ht="37.5">
      <c r="A172" s="152"/>
      <c r="B172" s="73" t="s">
        <v>489</v>
      </c>
      <c r="C172" s="20" t="s">
        <v>490</v>
      </c>
      <c r="D172" s="18" t="s">
        <v>731</v>
      </c>
      <c r="E172" s="153">
        <v>1800</v>
      </c>
    </row>
    <row r="173" spans="1:5" ht="19.5">
      <c r="A173" s="154" t="s">
        <v>624</v>
      </c>
      <c r="B173" s="289" t="s">
        <v>623</v>
      </c>
      <c r="C173" s="290"/>
      <c r="D173" s="161"/>
      <c r="E173" s="162"/>
    </row>
    <row r="174" spans="1:5">
      <c r="A174" s="155" t="s">
        <v>14</v>
      </c>
      <c r="B174" s="73" t="s">
        <v>404</v>
      </c>
      <c r="C174" s="30" t="s">
        <v>405</v>
      </c>
      <c r="D174" s="17" t="s">
        <v>114</v>
      </c>
      <c r="E174" s="156">
        <v>160</v>
      </c>
    </row>
    <row r="175" spans="1:5">
      <c r="A175" s="155" t="s">
        <v>24</v>
      </c>
      <c r="B175" s="19" t="s">
        <v>406</v>
      </c>
      <c r="C175" s="30" t="s">
        <v>407</v>
      </c>
      <c r="D175" s="109" t="s">
        <v>114</v>
      </c>
      <c r="E175" s="166">
        <v>200</v>
      </c>
    </row>
    <row r="176" spans="1:5">
      <c r="A176" s="155" t="s">
        <v>33</v>
      </c>
      <c r="B176" s="19" t="s">
        <v>408</v>
      </c>
      <c r="C176" s="30" t="s">
        <v>409</v>
      </c>
      <c r="D176" s="109" t="s">
        <v>114</v>
      </c>
      <c r="E176" s="166">
        <v>1100</v>
      </c>
    </row>
    <row r="177" spans="1:5">
      <c r="A177" s="155" t="s">
        <v>34</v>
      </c>
      <c r="B177" s="19" t="s">
        <v>410</v>
      </c>
      <c r="C177" s="30" t="s">
        <v>411</v>
      </c>
      <c r="D177" s="109" t="s">
        <v>114</v>
      </c>
      <c r="E177" s="166">
        <v>900</v>
      </c>
    </row>
    <row r="178" spans="1:5">
      <c r="A178" s="155" t="s">
        <v>35</v>
      </c>
      <c r="B178" s="19" t="s">
        <v>412</v>
      </c>
      <c r="C178" s="30" t="s">
        <v>498</v>
      </c>
      <c r="D178" s="109" t="s">
        <v>114</v>
      </c>
      <c r="E178" s="166">
        <v>2400</v>
      </c>
    </row>
    <row r="179" spans="1:5">
      <c r="A179" s="155" t="s">
        <v>36</v>
      </c>
      <c r="B179" s="19" t="s">
        <v>413</v>
      </c>
      <c r="C179" s="30" t="s">
        <v>414</v>
      </c>
      <c r="D179" s="109" t="s">
        <v>114</v>
      </c>
      <c r="E179" s="166">
        <v>1400</v>
      </c>
    </row>
    <row r="180" spans="1:5">
      <c r="A180" s="155" t="s">
        <v>37</v>
      </c>
      <c r="B180" s="19" t="s">
        <v>415</v>
      </c>
      <c r="C180" s="30" t="s">
        <v>416</v>
      </c>
      <c r="D180" s="109" t="s">
        <v>114</v>
      </c>
      <c r="E180" s="166">
        <v>5000</v>
      </c>
    </row>
    <row r="181" spans="1:5" ht="40.5">
      <c r="A181" s="155" t="s">
        <v>38</v>
      </c>
      <c r="B181" s="19" t="s">
        <v>499</v>
      </c>
      <c r="C181" s="30" t="s">
        <v>500</v>
      </c>
      <c r="D181" s="109" t="s">
        <v>114</v>
      </c>
      <c r="E181" s="166">
        <v>2400</v>
      </c>
    </row>
    <row r="182" spans="1:5">
      <c r="A182" s="155" t="s">
        <v>39</v>
      </c>
      <c r="B182" s="19" t="s">
        <v>417</v>
      </c>
      <c r="C182" s="30" t="s">
        <v>501</v>
      </c>
      <c r="D182" s="109" t="s">
        <v>114</v>
      </c>
      <c r="E182" s="166">
        <v>2000</v>
      </c>
    </row>
    <row r="183" spans="1:5" ht="21" thickBot="1">
      <c r="A183" s="149" t="s">
        <v>40</v>
      </c>
      <c r="B183" s="176" t="s">
        <v>418</v>
      </c>
      <c r="C183" s="158" t="s">
        <v>515</v>
      </c>
      <c r="D183" s="170" t="s">
        <v>114</v>
      </c>
      <c r="E183" s="171">
        <v>1100</v>
      </c>
    </row>
    <row r="184" spans="1:5" ht="37.5">
      <c r="A184" s="241">
        <v>20</v>
      </c>
      <c r="B184" s="172" t="s">
        <v>479</v>
      </c>
      <c r="C184" s="173" t="s">
        <v>480</v>
      </c>
      <c r="D184" s="147" t="s">
        <v>731</v>
      </c>
      <c r="E184" s="148">
        <v>2900</v>
      </c>
    </row>
    <row r="185" spans="1:5" ht="37.5">
      <c r="A185" s="152"/>
      <c r="B185" s="65" t="s">
        <v>481</v>
      </c>
      <c r="C185" s="182" t="s">
        <v>482</v>
      </c>
      <c r="D185" s="136" t="s">
        <v>731</v>
      </c>
      <c r="E185" s="183">
        <v>1800</v>
      </c>
    </row>
    <row r="186" spans="1:5">
      <c r="A186" s="139" t="s">
        <v>525</v>
      </c>
      <c r="B186" s="267" t="s">
        <v>527</v>
      </c>
      <c r="C186" s="267"/>
      <c r="D186" s="267"/>
      <c r="E186" s="267"/>
    </row>
    <row r="187" spans="1:5">
      <c r="A187" s="184"/>
      <c r="B187" s="185"/>
      <c r="C187" s="186" t="s">
        <v>388</v>
      </c>
      <c r="D187" s="186"/>
      <c r="E187" s="187"/>
    </row>
    <row r="188" spans="1:5">
      <c r="A188" s="84"/>
      <c r="B188" s="281" t="s">
        <v>389</v>
      </c>
      <c r="C188" s="281"/>
      <c r="D188" s="281"/>
      <c r="E188" s="98"/>
    </row>
    <row r="189" spans="1:5">
      <c r="A189" s="188"/>
      <c r="B189" s="189"/>
      <c r="C189" s="190" t="s">
        <v>390</v>
      </c>
      <c r="D189" s="190"/>
      <c r="E189" s="191"/>
    </row>
    <row r="190" spans="1:5">
      <c r="A190" s="82">
        <v>1</v>
      </c>
      <c r="B190" s="181" t="s">
        <v>470</v>
      </c>
      <c r="C190" s="180" t="s">
        <v>781</v>
      </c>
      <c r="D190" s="224" t="s">
        <v>782</v>
      </c>
      <c r="E190" s="225">
        <v>219.2</v>
      </c>
    </row>
    <row r="191" spans="1:5">
      <c r="A191" s="82">
        <f>A190+1</f>
        <v>2</v>
      </c>
      <c r="B191" s="19" t="s">
        <v>215</v>
      </c>
      <c r="C191" s="30" t="s">
        <v>216</v>
      </c>
      <c r="D191" s="135" t="s">
        <v>391</v>
      </c>
      <c r="E191" s="99">
        <v>197.28</v>
      </c>
    </row>
    <row r="192" spans="1:5" ht="198" customHeight="1">
      <c r="A192" s="275"/>
      <c r="B192" s="276"/>
      <c r="C192" s="277" t="s">
        <v>747</v>
      </c>
      <c r="D192" s="277"/>
      <c r="E192" s="278"/>
    </row>
    <row r="193" spans="1:5" ht="43.5" customHeight="1">
      <c r="A193" s="279" t="s">
        <v>734</v>
      </c>
      <c r="B193" s="280"/>
      <c r="C193" s="280"/>
      <c r="D193" s="280"/>
      <c r="E193" s="192"/>
    </row>
    <row r="194" spans="1:5">
      <c r="A194" s="139" t="s">
        <v>625</v>
      </c>
      <c r="B194" s="267" t="s">
        <v>150</v>
      </c>
      <c r="C194" s="267"/>
      <c r="D194" s="267"/>
      <c r="E194" s="267"/>
    </row>
    <row r="195" spans="1:5">
      <c r="A195" s="82">
        <v>1</v>
      </c>
      <c r="B195" s="19" t="s">
        <v>151</v>
      </c>
      <c r="C195" s="30" t="s">
        <v>152</v>
      </c>
      <c r="D195" s="18" t="s">
        <v>22</v>
      </c>
      <c r="E195" s="32">
        <v>2500</v>
      </c>
    </row>
    <row r="196" spans="1:5">
      <c r="A196" s="82">
        <f>A195+1</f>
        <v>2</v>
      </c>
      <c r="B196" s="19" t="s">
        <v>153</v>
      </c>
      <c r="C196" s="30" t="s">
        <v>154</v>
      </c>
      <c r="D196" s="17" t="s">
        <v>22</v>
      </c>
      <c r="E196" s="21">
        <v>3500</v>
      </c>
    </row>
    <row r="197" spans="1:5">
      <c r="A197" s="82">
        <f t="shared" ref="A197:A203" si="0">A196+1</f>
        <v>3</v>
      </c>
      <c r="B197" s="19" t="s">
        <v>155</v>
      </c>
      <c r="C197" s="30" t="s">
        <v>156</v>
      </c>
      <c r="D197" s="18" t="s">
        <v>22</v>
      </c>
      <c r="E197" s="35">
        <v>2400</v>
      </c>
    </row>
    <row r="198" spans="1:5">
      <c r="A198" s="82">
        <f t="shared" si="0"/>
        <v>4</v>
      </c>
      <c r="B198" s="19" t="s">
        <v>157</v>
      </c>
      <c r="C198" s="30" t="s">
        <v>158</v>
      </c>
      <c r="D198" s="18" t="s">
        <v>22</v>
      </c>
      <c r="E198" s="35">
        <v>2400</v>
      </c>
    </row>
    <row r="199" spans="1:5">
      <c r="A199" s="82">
        <f t="shared" si="0"/>
        <v>5</v>
      </c>
      <c r="B199" s="19" t="s">
        <v>159</v>
      </c>
      <c r="C199" s="30" t="s">
        <v>160</v>
      </c>
      <c r="D199" s="17" t="s">
        <v>22</v>
      </c>
      <c r="E199" s="35">
        <v>2400</v>
      </c>
    </row>
    <row r="200" spans="1:5">
      <c r="A200" s="82">
        <f t="shared" si="0"/>
        <v>6</v>
      </c>
      <c r="B200" s="24" t="s">
        <v>161</v>
      </c>
      <c r="C200" s="36" t="s">
        <v>162</v>
      </c>
      <c r="D200" s="17" t="s">
        <v>22</v>
      </c>
      <c r="E200" s="70">
        <v>2400</v>
      </c>
    </row>
    <row r="201" spans="1:5">
      <c r="A201" s="82">
        <f t="shared" si="0"/>
        <v>7</v>
      </c>
      <c r="B201" s="24" t="s">
        <v>163</v>
      </c>
      <c r="C201" s="36" t="s">
        <v>164</v>
      </c>
      <c r="D201" s="17" t="s">
        <v>22</v>
      </c>
      <c r="E201" s="70">
        <v>2400</v>
      </c>
    </row>
    <row r="202" spans="1:5">
      <c r="A202" s="82">
        <f t="shared" si="0"/>
        <v>8</v>
      </c>
      <c r="B202" s="24" t="s">
        <v>165</v>
      </c>
      <c r="C202" s="30" t="s">
        <v>166</v>
      </c>
      <c r="D202" s="18" t="s">
        <v>100</v>
      </c>
      <c r="E202" s="21">
        <v>4500</v>
      </c>
    </row>
    <row r="203" spans="1:5">
      <c r="A203" s="82">
        <f t="shared" si="0"/>
        <v>9</v>
      </c>
      <c r="B203" s="19" t="s">
        <v>167</v>
      </c>
      <c r="C203" s="30" t="s">
        <v>168</v>
      </c>
      <c r="D203" s="17" t="s">
        <v>114</v>
      </c>
      <c r="E203" s="37">
        <v>3947</v>
      </c>
    </row>
    <row r="204" spans="1:5">
      <c r="A204" s="139" t="s">
        <v>626</v>
      </c>
      <c r="B204" s="267" t="s">
        <v>627</v>
      </c>
      <c r="C204" s="267"/>
      <c r="D204" s="267"/>
      <c r="E204" s="267"/>
    </row>
    <row r="205" spans="1:5">
      <c r="A205" s="82">
        <v>1</v>
      </c>
      <c r="B205" s="19" t="s">
        <v>169</v>
      </c>
      <c r="C205" s="30" t="s">
        <v>170</v>
      </c>
      <c r="D205" s="17" t="s">
        <v>22</v>
      </c>
      <c r="E205" s="21">
        <v>180</v>
      </c>
    </row>
    <row r="206" spans="1:5">
      <c r="A206" s="82">
        <f>A205+1</f>
        <v>2</v>
      </c>
      <c r="B206" s="19" t="s">
        <v>171</v>
      </c>
      <c r="C206" s="30" t="s">
        <v>172</v>
      </c>
      <c r="D206" s="17" t="s">
        <v>22</v>
      </c>
      <c r="E206" s="21">
        <v>350</v>
      </c>
    </row>
    <row r="207" spans="1:5">
      <c r="A207" s="82">
        <f t="shared" ref="A207:A237" si="1">A206+1</f>
        <v>3</v>
      </c>
      <c r="B207" s="19" t="s">
        <v>173</v>
      </c>
      <c r="C207" s="30" t="s">
        <v>174</v>
      </c>
      <c r="D207" s="17" t="s">
        <v>22</v>
      </c>
      <c r="E207" s="21">
        <v>590</v>
      </c>
    </row>
    <row r="208" spans="1:5">
      <c r="A208" s="82">
        <f t="shared" si="1"/>
        <v>4</v>
      </c>
      <c r="B208" s="19" t="s">
        <v>175</v>
      </c>
      <c r="C208" s="30" t="s">
        <v>437</v>
      </c>
      <c r="D208" s="17" t="s">
        <v>22</v>
      </c>
      <c r="E208" s="21">
        <v>680</v>
      </c>
    </row>
    <row r="209" spans="1:5">
      <c r="A209" s="82">
        <f t="shared" si="1"/>
        <v>5</v>
      </c>
      <c r="B209" s="19" t="s">
        <v>176</v>
      </c>
      <c r="C209" s="30" t="s">
        <v>177</v>
      </c>
      <c r="D209" s="17" t="s">
        <v>22</v>
      </c>
      <c r="E209" s="21">
        <v>450</v>
      </c>
    </row>
    <row r="210" spans="1:5">
      <c r="A210" s="82">
        <f t="shared" si="1"/>
        <v>6</v>
      </c>
      <c r="B210" s="19" t="s">
        <v>178</v>
      </c>
      <c r="C210" s="30" t="s">
        <v>179</v>
      </c>
      <c r="D210" s="17" t="s">
        <v>22</v>
      </c>
      <c r="E210" s="21">
        <v>580</v>
      </c>
    </row>
    <row r="211" spans="1:5">
      <c r="A211" s="82">
        <f t="shared" si="1"/>
        <v>7</v>
      </c>
      <c r="B211" s="19" t="s">
        <v>180</v>
      </c>
      <c r="C211" s="30" t="s">
        <v>181</v>
      </c>
      <c r="D211" s="17" t="s">
        <v>22</v>
      </c>
      <c r="E211" s="21">
        <v>600</v>
      </c>
    </row>
    <row r="212" spans="1:5">
      <c r="A212" s="82">
        <f t="shared" si="1"/>
        <v>8</v>
      </c>
      <c r="B212" s="19" t="s">
        <v>182</v>
      </c>
      <c r="C212" s="30" t="s">
        <v>183</v>
      </c>
      <c r="D212" s="17" t="s">
        <v>22</v>
      </c>
      <c r="E212" s="21">
        <v>700</v>
      </c>
    </row>
    <row r="213" spans="1:5">
      <c r="A213" s="82">
        <f t="shared" si="1"/>
        <v>9</v>
      </c>
      <c r="B213" s="19" t="s">
        <v>184</v>
      </c>
      <c r="C213" s="30" t="s">
        <v>185</v>
      </c>
      <c r="D213" s="17" t="s">
        <v>22</v>
      </c>
      <c r="E213" s="21">
        <v>800</v>
      </c>
    </row>
    <row r="214" spans="1:5">
      <c r="A214" s="82">
        <f t="shared" si="1"/>
        <v>10</v>
      </c>
      <c r="B214" s="19" t="s">
        <v>186</v>
      </c>
      <c r="C214" s="30" t="s">
        <v>187</v>
      </c>
      <c r="D214" s="17" t="s">
        <v>22</v>
      </c>
      <c r="E214" s="21">
        <v>450</v>
      </c>
    </row>
    <row r="215" spans="1:5">
      <c r="A215" s="82">
        <f t="shared" si="1"/>
        <v>11</v>
      </c>
      <c r="B215" s="19" t="s">
        <v>203</v>
      </c>
      <c r="C215" s="30" t="s">
        <v>438</v>
      </c>
      <c r="D215" s="17" t="s">
        <v>22</v>
      </c>
      <c r="E215" s="21">
        <v>580</v>
      </c>
    </row>
    <row r="216" spans="1:5">
      <c r="A216" s="82">
        <f t="shared" si="1"/>
        <v>12</v>
      </c>
      <c r="B216" s="19" t="s">
        <v>188</v>
      </c>
      <c r="C216" s="30" t="s">
        <v>439</v>
      </c>
      <c r="D216" s="17" t="s">
        <v>22</v>
      </c>
      <c r="E216" s="21">
        <v>450</v>
      </c>
    </row>
    <row r="217" spans="1:5">
      <c r="A217" s="82">
        <f t="shared" si="1"/>
        <v>13</v>
      </c>
      <c r="B217" s="19" t="s">
        <v>189</v>
      </c>
      <c r="C217" s="30" t="s">
        <v>190</v>
      </c>
      <c r="D217" s="17" t="s">
        <v>22</v>
      </c>
      <c r="E217" s="21">
        <v>450</v>
      </c>
    </row>
    <row r="218" spans="1:5">
      <c r="A218" s="82">
        <f t="shared" si="1"/>
        <v>14</v>
      </c>
      <c r="B218" s="19" t="s">
        <v>191</v>
      </c>
      <c r="C218" s="30" t="s">
        <v>192</v>
      </c>
      <c r="D218" s="17" t="s">
        <v>22</v>
      </c>
      <c r="E218" s="21">
        <v>530</v>
      </c>
    </row>
    <row r="219" spans="1:5">
      <c r="A219" s="82">
        <f t="shared" si="1"/>
        <v>15</v>
      </c>
      <c r="B219" s="19" t="s">
        <v>193</v>
      </c>
      <c r="C219" s="30" t="s">
        <v>194</v>
      </c>
      <c r="D219" s="17" t="s">
        <v>22</v>
      </c>
      <c r="E219" s="21">
        <v>650</v>
      </c>
    </row>
    <row r="220" spans="1:5" ht="40.5">
      <c r="A220" s="82">
        <f t="shared" si="1"/>
        <v>16</v>
      </c>
      <c r="B220" s="64" t="s">
        <v>440</v>
      </c>
      <c r="C220" s="23" t="s">
        <v>441</v>
      </c>
      <c r="D220" s="17" t="s">
        <v>22</v>
      </c>
      <c r="E220" s="21">
        <v>600</v>
      </c>
    </row>
    <row r="221" spans="1:5">
      <c r="A221" s="82">
        <f t="shared" si="1"/>
        <v>17</v>
      </c>
      <c r="B221" s="39" t="s">
        <v>195</v>
      </c>
      <c r="C221" s="23" t="s">
        <v>196</v>
      </c>
      <c r="D221" s="17" t="s">
        <v>22</v>
      </c>
      <c r="E221" s="21">
        <v>530</v>
      </c>
    </row>
    <row r="222" spans="1:5">
      <c r="A222" s="82">
        <f t="shared" si="1"/>
        <v>18</v>
      </c>
      <c r="B222" s="19" t="s">
        <v>197</v>
      </c>
      <c r="C222" s="30" t="s">
        <v>443</v>
      </c>
      <c r="D222" s="17" t="s">
        <v>22</v>
      </c>
      <c r="E222" s="21">
        <v>600</v>
      </c>
    </row>
    <row r="223" spans="1:5">
      <c r="A223" s="82">
        <f t="shared" si="1"/>
        <v>19</v>
      </c>
      <c r="B223" s="19" t="s">
        <v>198</v>
      </c>
      <c r="C223" s="30" t="s">
        <v>442</v>
      </c>
      <c r="D223" s="17" t="s">
        <v>22</v>
      </c>
      <c r="E223" s="21">
        <v>600</v>
      </c>
    </row>
    <row r="224" spans="1:5">
      <c r="A224" s="82">
        <f t="shared" si="1"/>
        <v>20</v>
      </c>
      <c r="B224" s="19" t="s">
        <v>199</v>
      </c>
      <c r="C224" s="30" t="s">
        <v>444</v>
      </c>
      <c r="D224" s="17" t="s">
        <v>22</v>
      </c>
      <c r="E224" s="21">
        <v>600</v>
      </c>
    </row>
    <row r="225" spans="1:5">
      <c r="A225" s="82">
        <f t="shared" si="1"/>
        <v>21</v>
      </c>
      <c r="B225" s="19" t="s">
        <v>200</v>
      </c>
      <c r="C225" s="30" t="s">
        <v>445</v>
      </c>
      <c r="D225" s="17" t="s">
        <v>22</v>
      </c>
      <c r="E225" s="21">
        <v>600</v>
      </c>
    </row>
    <row r="226" spans="1:5">
      <c r="A226" s="82">
        <f t="shared" si="1"/>
        <v>22</v>
      </c>
      <c r="B226" s="19" t="s">
        <v>201</v>
      </c>
      <c r="C226" s="30" t="s">
        <v>446</v>
      </c>
      <c r="D226" s="17" t="s">
        <v>22</v>
      </c>
      <c r="E226" s="21">
        <v>600</v>
      </c>
    </row>
    <row r="227" spans="1:5">
      <c r="A227" s="82">
        <f t="shared" si="1"/>
        <v>23</v>
      </c>
      <c r="B227" s="19" t="s">
        <v>202</v>
      </c>
      <c r="C227" s="30" t="s">
        <v>447</v>
      </c>
      <c r="D227" s="17" t="s">
        <v>22</v>
      </c>
      <c r="E227" s="21">
        <v>600</v>
      </c>
    </row>
    <row r="228" spans="1:5">
      <c r="A228" s="82">
        <f t="shared" si="1"/>
        <v>24</v>
      </c>
      <c r="B228" s="19" t="s">
        <v>203</v>
      </c>
      <c r="C228" s="30" t="s">
        <v>204</v>
      </c>
      <c r="D228" s="17" t="s">
        <v>22</v>
      </c>
      <c r="E228" s="21">
        <v>620</v>
      </c>
    </row>
    <row r="229" spans="1:5">
      <c r="A229" s="82">
        <f t="shared" si="1"/>
        <v>25</v>
      </c>
      <c r="B229" s="19" t="s">
        <v>205</v>
      </c>
      <c r="C229" s="30" t="s">
        <v>206</v>
      </c>
      <c r="D229" s="17" t="s">
        <v>22</v>
      </c>
      <c r="E229" s="21">
        <v>450</v>
      </c>
    </row>
    <row r="230" spans="1:5">
      <c r="A230" s="82">
        <f t="shared" si="1"/>
        <v>26</v>
      </c>
      <c r="B230" s="19" t="s">
        <v>207</v>
      </c>
      <c r="C230" s="30" t="s">
        <v>208</v>
      </c>
      <c r="D230" s="17" t="s">
        <v>22</v>
      </c>
      <c r="E230" s="21">
        <v>450</v>
      </c>
    </row>
    <row r="231" spans="1:5">
      <c r="A231" s="82">
        <f t="shared" si="1"/>
        <v>27</v>
      </c>
      <c r="B231" s="19" t="s">
        <v>209</v>
      </c>
      <c r="C231" s="30" t="s">
        <v>210</v>
      </c>
      <c r="D231" s="17" t="s">
        <v>22</v>
      </c>
      <c r="E231" s="21">
        <v>450</v>
      </c>
    </row>
    <row r="232" spans="1:5">
      <c r="A232" s="82">
        <f t="shared" si="1"/>
        <v>28</v>
      </c>
      <c r="B232" s="19" t="s">
        <v>211</v>
      </c>
      <c r="C232" s="30" t="s">
        <v>212</v>
      </c>
      <c r="D232" s="17" t="s">
        <v>22</v>
      </c>
      <c r="E232" s="21">
        <v>540</v>
      </c>
    </row>
    <row r="233" spans="1:5">
      <c r="A233" s="82">
        <f t="shared" si="1"/>
        <v>29</v>
      </c>
      <c r="B233" s="19" t="s">
        <v>213</v>
      </c>
      <c r="C233" s="30" t="s">
        <v>214</v>
      </c>
      <c r="D233" s="17" t="s">
        <v>22</v>
      </c>
      <c r="E233" s="21">
        <v>920</v>
      </c>
    </row>
    <row r="234" spans="1:5">
      <c r="A234" s="82">
        <f t="shared" si="1"/>
        <v>30</v>
      </c>
      <c r="B234" s="64" t="s">
        <v>217</v>
      </c>
      <c r="C234" s="36" t="s">
        <v>449</v>
      </c>
      <c r="D234" s="17" t="s">
        <v>22</v>
      </c>
      <c r="E234" s="70">
        <v>530</v>
      </c>
    </row>
    <row r="235" spans="1:5">
      <c r="A235" s="82">
        <f t="shared" si="1"/>
        <v>31</v>
      </c>
      <c r="B235" s="64" t="s">
        <v>218</v>
      </c>
      <c r="C235" s="36" t="s">
        <v>448</v>
      </c>
      <c r="D235" s="17" t="s">
        <v>22</v>
      </c>
      <c r="E235" s="70">
        <v>580</v>
      </c>
    </row>
    <row r="236" spans="1:5" s="10" customFormat="1">
      <c r="A236" s="82">
        <f t="shared" si="1"/>
        <v>32</v>
      </c>
      <c r="B236" s="24" t="s">
        <v>215</v>
      </c>
      <c r="C236" s="40" t="s">
        <v>216</v>
      </c>
      <c r="D236" s="17" t="s">
        <v>22</v>
      </c>
      <c r="E236" s="70">
        <v>197.28</v>
      </c>
    </row>
    <row r="237" spans="1:5" s="10" customFormat="1">
      <c r="A237" s="82">
        <f t="shared" si="1"/>
        <v>33</v>
      </c>
      <c r="B237" s="65" t="s">
        <v>463</v>
      </c>
      <c r="C237" s="66" t="s">
        <v>464</v>
      </c>
      <c r="D237" s="17" t="s">
        <v>22</v>
      </c>
      <c r="E237" s="67">
        <v>345</v>
      </c>
    </row>
    <row r="238" spans="1:5">
      <c r="A238" s="139" t="s">
        <v>628</v>
      </c>
      <c r="B238" s="267" t="s">
        <v>41</v>
      </c>
      <c r="C238" s="267"/>
      <c r="D238" s="267"/>
      <c r="E238" s="267"/>
    </row>
    <row r="239" spans="1:5">
      <c r="A239" s="82">
        <v>1</v>
      </c>
      <c r="B239" s="19" t="s">
        <v>42</v>
      </c>
      <c r="C239" s="25" t="s">
        <v>43</v>
      </c>
      <c r="D239" s="17" t="s">
        <v>22</v>
      </c>
      <c r="E239" s="70">
        <v>840</v>
      </c>
    </row>
    <row r="240" spans="1:5">
      <c r="A240" s="82">
        <f>A239+1</f>
        <v>2</v>
      </c>
      <c r="B240" s="19" t="s">
        <v>44</v>
      </c>
      <c r="C240" s="25" t="s">
        <v>45</v>
      </c>
      <c r="D240" s="17" t="s">
        <v>22</v>
      </c>
      <c r="E240" s="70">
        <v>1090</v>
      </c>
    </row>
    <row r="241" spans="1:5">
      <c r="A241" s="82">
        <f t="shared" ref="A241:A265" si="2">A240+1</f>
        <v>3</v>
      </c>
      <c r="B241" s="19" t="s">
        <v>46</v>
      </c>
      <c r="C241" s="26" t="s">
        <v>47</v>
      </c>
      <c r="D241" s="17" t="s">
        <v>22</v>
      </c>
      <c r="E241" s="70">
        <v>2580</v>
      </c>
    </row>
    <row r="242" spans="1:5">
      <c r="A242" s="82">
        <f t="shared" si="2"/>
        <v>4</v>
      </c>
      <c r="B242" s="19" t="s">
        <v>48</v>
      </c>
      <c r="C242" s="25" t="s">
        <v>49</v>
      </c>
      <c r="D242" s="17" t="s">
        <v>22</v>
      </c>
      <c r="E242" s="70">
        <v>910</v>
      </c>
    </row>
    <row r="243" spans="1:5">
      <c r="A243" s="82">
        <f t="shared" si="2"/>
        <v>5</v>
      </c>
      <c r="B243" s="19" t="s">
        <v>50</v>
      </c>
      <c r="C243" s="25" t="s">
        <v>51</v>
      </c>
      <c r="D243" s="17" t="s">
        <v>22</v>
      </c>
      <c r="E243" s="70">
        <v>910</v>
      </c>
    </row>
    <row r="244" spans="1:5">
      <c r="A244" s="82">
        <f t="shared" si="2"/>
        <v>6</v>
      </c>
      <c r="B244" s="19" t="s">
        <v>52</v>
      </c>
      <c r="C244" s="27" t="s">
        <v>53</v>
      </c>
      <c r="D244" s="17" t="s">
        <v>22</v>
      </c>
      <c r="E244" s="70">
        <v>2045</v>
      </c>
    </row>
    <row r="245" spans="1:5">
      <c r="A245" s="82">
        <f t="shared" si="2"/>
        <v>7</v>
      </c>
      <c r="B245" s="19" t="s">
        <v>54</v>
      </c>
      <c r="C245" s="25" t="s">
        <v>55</v>
      </c>
      <c r="D245" s="17" t="s">
        <v>22</v>
      </c>
      <c r="E245" s="70">
        <v>940</v>
      </c>
    </row>
    <row r="246" spans="1:5">
      <c r="A246" s="82">
        <f t="shared" si="2"/>
        <v>8</v>
      </c>
      <c r="B246" s="19" t="s">
        <v>56</v>
      </c>
      <c r="C246" s="25" t="s">
        <v>57</v>
      </c>
      <c r="D246" s="17" t="s">
        <v>22</v>
      </c>
      <c r="E246" s="70">
        <v>2580</v>
      </c>
    </row>
    <row r="247" spans="1:5">
      <c r="A247" s="82">
        <f t="shared" si="2"/>
        <v>9</v>
      </c>
      <c r="B247" s="19" t="s">
        <v>58</v>
      </c>
      <c r="C247" s="25" t="s">
        <v>59</v>
      </c>
      <c r="D247" s="17" t="s">
        <v>22</v>
      </c>
      <c r="E247" s="70">
        <v>1560</v>
      </c>
    </row>
    <row r="248" spans="1:5" ht="31.5">
      <c r="A248" s="82">
        <f t="shared" si="2"/>
        <v>10</v>
      </c>
      <c r="B248" s="24" t="s">
        <v>60</v>
      </c>
      <c r="C248" s="25" t="s">
        <v>61</v>
      </c>
      <c r="D248" s="17" t="s">
        <v>22</v>
      </c>
      <c r="E248" s="70">
        <v>650</v>
      </c>
    </row>
    <row r="249" spans="1:5">
      <c r="A249" s="82">
        <f t="shared" si="2"/>
        <v>11</v>
      </c>
      <c r="B249" s="19" t="s">
        <v>63</v>
      </c>
      <c r="C249" s="25" t="s">
        <v>64</v>
      </c>
      <c r="D249" s="17" t="s">
        <v>22</v>
      </c>
      <c r="E249" s="70">
        <v>1890</v>
      </c>
    </row>
    <row r="250" spans="1:5">
      <c r="A250" s="82">
        <f t="shared" si="2"/>
        <v>12</v>
      </c>
      <c r="B250" s="19" t="s">
        <v>66</v>
      </c>
      <c r="C250" s="25" t="s">
        <v>67</v>
      </c>
      <c r="D250" s="17" t="s">
        <v>22</v>
      </c>
      <c r="E250" s="70">
        <v>2478</v>
      </c>
    </row>
    <row r="251" spans="1:5" ht="40.5">
      <c r="A251" s="82">
        <f t="shared" si="2"/>
        <v>13</v>
      </c>
      <c r="B251" s="19" t="s">
        <v>63</v>
      </c>
      <c r="C251" s="26" t="s">
        <v>69</v>
      </c>
      <c r="D251" s="17" t="s">
        <v>22</v>
      </c>
      <c r="E251" s="70">
        <v>2834</v>
      </c>
    </row>
    <row r="252" spans="1:5">
      <c r="A252" s="82">
        <f t="shared" si="2"/>
        <v>14</v>
      </c>
      <c r="B252" s="22" t="s">
        <v>71</v>
      </c>
      <c r="C252" s="25" t="s">
        <v>72</v>
      </c>
      <c r="D252" s="17" t="s">
        <v>22</v>
      </c>
      <c r="E252" s="70">
        <v>1090</v>
      </c>
    </row>
    <row r="253" spans="1:5">
      <c r="A253" s="82">
        <f t="shared" si="2"/>
        <v>15</v>
      </c>
      <c r="B253" s="28" t="s">
        <v>74</v>
      </c>
      <c r="C253" s="26" t="s">
        <v>75</v>
      </c>
      <c r="D253" s="17" t="s">
        <v>22</v>
      </c>
      <c r="E253" s="70">
        <v>1340</v>
      </c>
    </row>
    <row r="254" spans="1:5">
      <c r="A254" s="82">
        <f t="shared" si="2"/>
        <v>16</v>
      </c>
      <c r="B254" s="28" t="s">
        <v>77</v>
      </c>
      <c r="C254" s="26" t="s">
        <v>78</v>
      </c>
      <c r="D254" s="17" t="s">
        <v>22</v>
      </c>
      <c r="E254" s="70">
        <v>1340</v>
      </c>
    </row>
    <row r="255" spans="1:5" ht="40.5">
      <c r="A255" s="82">
        <f t="shared" si="2"/>
        <v>17</v>
      </c>
      <c r="B255" s="28" t="s">
        <v>80</v>
      </c>
      <c r="C255" s="26" t="s">
        <v>81</v>
      </c>
      <c r="D255" s="17" t="s">
        <v>22</v>
      </c>
      <c r="E255" s="70">
        <v>2070</v>
      </c>
    </row>
    <row r="256" spans="1:5" ht="40.5">
      <c r="A256" s="82">
        <f t="shared" si="2"/>
        <v>18</v>
      </c>
      <c r="B256" s="28" t="s">
        <v>83</v>
      </c>
      <c r="C256" s="29" t="s">
        <v>84</v>
      </c>
      <c r="D256" s="17" t="s">
        <v>22</v>
      </c>
      <c r="E256" s="70">
        <v>1090</v>
      </c>
    </row>
    <row r="257" spans="1:5" ht="40.5">
      <c r="A257" s="82">
        <f t="shared" si="2"/>
        <v>19</v>
      </c>
      <c r="B257" s="22" t="s">
        <v>86</v>
      </c>
      <c r="C257" s="26" t="s">
        <v>87</v>
      </c>
      <c r="D257" s="17" t="s">
        <v>22</v>
      </c>
      <c r="E257" s="70">
        <v>2550</v>
      </c>
    </row>
    <row r="258" spans="1:5">
      <c r="A258" s="82">
        <f t="shared" si="2"/>
        <v>20</v>
      </c>
      <c r="B258" s="19" t="s">
        <v>27</v>
      </c>
      <c r="C258" s="25" t="s">
        <v>89</v>
      </c>
      <c r="D258" s="17" t="s">
        <v>22</v>
      </c>
      <c r="E258" s="70">
        <v>2280</v>
      </c>
    </row>
    <row r="259" spans="1:5">
      <c r="A259" s="82">
        <f t="shared" si="2"/>
        <v>21</v>
      </c>
      <c r="B259" s="28" t="s">
        <v>90</v>
      </c>
      <c r="C259" s="26" t="s">
        <v>91</v>
      </c>
      <c r="D259" s="17" t="s">
        <v>22</v>
      </c>
      <c r="E259" s="70">
        <v>2035</v>
      </c>
    </row>
    <row r="260" spans="1:5">
      <c r="A260" s="82">
        <f t="shared" si="2"/>
        <v>22</v>
      </c>
      <c r="B260" s="24" t="s">
        <v>92</v>
      </c>
      <c r="C260" s="25" t="s">
        <v>93</v>
      </c>
      <c r="D260" s="17" t="s">
        <v>22</v>
      </c>
      <c r="E260" s="70">
        <v>2195</v>
      </c>
    </row>
    <row r="261" spans="1:5">
      <c r="A261" s="82">
        <f t="shared" si="2"/>
        <v>23</v>
      </c>
      <c r="B261" s="19" t="s">
        <v>94</v>
      </c>
      <c r="C261" s="30" t="s">
        <v>95</v>
      </c>
      <c r="D261" s="17" t="s">
        <v>22</v>
      </c>
      <c r="E261" s="70">
        <v>1280</v>
      </c>
    </row>
    <row r="262" spans="1:5">
      <c r="A262" s="82">
        <f t="shared" si="2"/>
        <v>24</v>
      </c>
      <c r="B262" s="19" t="s">
        <v>96</v>
      </c>
      <c r="C262" s="30" t="s">
        <v>97</v>
      </c>
      <c r="D262" s="17" t="s">
        <v>22</v>
      </c>
      <c r="E262" s="70">
        <v>907</v>
      </c>
    </row>
    <row r="263" spans="1:5">
      <c r="A263" s="82">
        <f t="shared" si="2"/>
        <v>25</v>
      </c>
      <c r="B263" s="31" t="s">
        <v>98</v>
      </c>
      <c r="C263" s="30" t="s">
        <v>99</v>
      </c>
      <c r="D263" s="17" t="s">
        <v>100</v>
      </c>
      <c r="E263" s="21">
        <v>2200</v>
      </c>
    </row>
    <row r="264" spans="1:5">
      <c r="A264" s="82">
        <f t="shared" si="2"/>
        <v>26</v>
      </c>
      <c r="B264" s="31" t="s">
        <v>101</v>
      </c>
      <c r="C264" s="16" t="s">
        <v>102</v>
      </c>
      <c r="D264" s="17" t="s">
        <v>100</v>
      </c>
      <c r="E264" s="21">
        <v>2050</v>
      </c>
    </row>
    <row r="265" spans="1:5" ht="40.5">
      <c r="A265" s="82">
        <f t="shared" si="2"/>
        <v>27</v>
      </c>
      <c r="B265" s="68" t="s">
        <v>465</v>
      </c>
      <c r="C265" s="71" t="s">
        <v>466</v>
      </c>
      <c r="D265" s="69" t="s">
        <v>22</v>
      </c>
      <c r="E265" s="70">
        <v>5000</v>
      </c>
    </row>
    <row r="266" spans="1:5">
      <c r="A266" s="139" t="s">
        <v>629</v>
      </c>
      <c r="B266" s="267" t="s">
        <v>103</v>
      </c>
      <c r="C266" s="267"/>
      <c r="D266" s="267"/>
      <c r="E266" s="267"/>
    </row>
    <row r="267" spans="1:5" s="194" customFormat="1">
      <c r="A267" s="195" t="s">
        <v>631</v>
      </c>
      <c r="B267" s="291" t="s">
        <v>632</v>
      </c>
      <c r="C267" s="291"/>
      <c r="D267" s="291"/>
      <c r="E267" s="291"/>
    </row>
    <row r="268" spans="1:5">
      <c r="A268" s="85">
        <v>1</v>
      </c>
      <c r="B268" s="73" t="s">
        <v>104</v>
      </c>
      <c r="C268" s="76" t="s">
        <v>105</v>
      </c>
      <c r="D268" s="75" t="s">
        <v>22</v>
      </c>
      <c r="E268" s="32">
        <v>200</v>
      </c>
    </row>
    <row r="269" spans="1:5">
      <c r="A269" s="82">
        <v>2</v>
      </c>
      <c r="B269" s="73" t="s">
        <v>135</v>
      </c>
      <c r="C269" s="78" t="s">
        <v>136</v>
      </c>
      <c r="D269" s="77" t="s">
        <v>22</v>
      </c>
      <c r="E269" s="34">
        <v>120</v>
      </c>
    </row>
    <row r="270" spans="1:5" s="194" customFormat="1">
      <c r="A270" s="195" t="s">
        <v>633</v>
      </c>
      <c r="B270" s="291" t="s">
        <v>634</v>
      </c>
      <c r="C270" s="291"/>
      <c r="D270" s="291"/>
      <c r="E270" s="291"/>
    </row>
    <row r="271" spans="1:5">
      <c r="A271" s="82">
        <v>1</v>
      </c>
      <c r="B271" s="73" t="s">
        <v>134</v>
      </c>
      <c r="C271" s="78" t="s">
        <v>653</v>
      </c>
      <c r="D271" s="77" t="s">
        <v>22</v>
      </c>
      <c r="E271" s="34">
        <v>300</v>
      </c>
    </row>
    <row r="272" spans="1:5">
      <c r="A272" s="82">
        <v>2</v>
      </c>
      <c r="B272" s="73" t="s">
        <v>142</v>
      </c>
      <c r="C272" s="226" t="s">
        <v>143</v>
      </c>
      <c r="D272" s="77" t="s">
        <v>22</v>
      </c>
      <c r="E272" s="34">
        <v>160</v>
      </c>
    </row>
    <row r="273" spans="1:54" s="194" customFormat="1">
      <c r="A273" s="195" t="s">
        <v>635</v>
      </c>
      <c r="B273" s="291" t="s">
        <v>636</v>
      </c>
      <c r="C273" s="291"/>
      <c r="D273" s="291"/>
      <c r="E273" s="291"/>
    </row>
    <row r="274" spans="1:54" s="11" customFormat="1">
      <c r="A274" s="82">
        <v>1</v>
      </c>
      <c r="B274" s="73" t="s">
        <v>120</v>
      </c>
      <c r="C274" s="78" t="s">
        <v>121</v>
      </c>
      <c r="D274" s="77" t="s">
        <v>22</v>
      </c>
      <c r="E274" s="34">
        <v>191</v>
      </c>
      <c r="F274" s="1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</row>
    <row r="275" spans="1:54" s="11" customFormat="1">
      <c r="A275" s="82">
        <f>A274+1</f>
        <v>2</v>
      </c>
      <c r="B275" s="73" t="s">
        <v>122</v>
      </c>
      <c r="C275" s="78" t="s">
        <v>123</v>
      </c>
      <c r="D275" s="77" t="s">
        <v>22</v>
      </c>
      <c r="E275" s="34">
        <v>230</v>
      </c>
      <c r="F275" s="1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</row>
    <row r="276" spans="1:54">
      <c r="A276" s="82">
        <f t="shared" ref="A276:A295" si="3">A275+1</f>
        <v>3</v>
      </c>
      <c r="B276" s="73" t="s">
        <v>128</v>
      </c>
      <c r="C276" s="78" t="s">
        <v>637</v>
      </c>
      <c r="D276" s="77" t="s">
        <v>22</v>
      </c>
      <c r="E276" s="34">
        <v>190</v>
      </c>
    </row>
    <row r="277" spans="1:54">
      <c r="A277" s="82">
        <f t="shared" si="3"/>
        <v>4</v>
      </c>
      <c r="B277" s="73" t="s">
        <v>118</v>
      </c>
      <c r="C277" s="78" t="s">
        <v>638</v>
      </c>
      <c r="D277" s="77" t="s">
        <v>22</v>
      </c>
      <c r="E277" s="34">
        <v>140</v>
      </c>
    </row>
    <row r="278" spans="1:54">
      <c r="A278" s="82">
        <f t="shared" si="3"/>
        <v>5</v>
      </c>
      <c r="B278" s="73" t="s">
        <v>129</v>
      </c>
      <c r="C278" s="78" t="s">
        <v>639</v>
      </c>
      <c r="D278" s="77" t="s">
        <v>22</v>
      </c>
      <c r="E278" s="34">
        <v>152</v>
      </c>
    </row>
    <row r="279" spans="1:54">
      <c r="A279" s="82">
        <f t="shared" si="3"/>
        <v>6</v>
      </c>
      <c r="B279" s="73" t="s">
        <v>131</v>
      </c>
      <c r="C279" s="78" t="s">
        <v>640</v>
      </c>
      <c r="D279" s="77" t="s">
        <v>22</v>
      </c>
      <c r="E279" s="34">
        <v>170</v>
      </c>
    </row>
    <row r="280" spans="1:54">
      <c r="A280" s="82">
        <f t="shared" si="3"/>
        <v>7</v>
      </c>
      <c r="B280" s="73" t="s">
        <v>117</v>
      </c>
      <c r="C280" s="78" t="s">
        <v>641</v>
      </c>
      <c r="D280" s="77" t="s">
        <v>22</v>
      </c>
      <c r="E280" s="34">
        <v>150</v>
      </c>
    </row>
    <row r="281" spans="1:54">
      <c r="A281" s="82">
        <f t="shared" si="3"/>
        <v>8</v>
      </c>
      <c r="B281" s="73" t="s">
        <v>124</v>
      </c>
      <c r="C281" s="78" t="s">
        <v>642</v>
      </c>
      <c r="D281" s="77" t="s">
        <v>22</v>
      </c>
      <c r="E281" s="34">
        <v>174</v>
      </c>
    </row>
    <row r="282" spans="1:54">
      <c r="A282" s="82">
        <f t="shared" si="3"/>
        <v>9</v>
      </c>
      <c r="B282" s="73" t="s">
        <v>643</v>
      </c>
      <c r="C282" s="78" t="s">
        <v>644</v>
      </c>
      <c r="D282" s="77" t="s">
        <v>22</v>
      </c>
      <c r="E282" s="34">
        <v>180</v>
      </c>
    </row>
    <row r="283" spans="1:54">
      <c r="A283" s="82">
        <f t="shared" si="3"/>
        <v>10</v>
      </c>
      <c r="B283" s="73" t="s">
        <v>115</v>
      </c>
      <c r="C283" s="78" t="s">
        <v>116</v>
      </c>
      <c r="D283" s="77" t="s">
        <v>22</v>
      </c>
      <c r="E283" s="34">
        <v>255</v>
      </c>
    </row>
    <row r="284" spans="1:54">
      <c r="A284" s="82">
        <f t="shared" si="3"/>
        <v>11</v>
      </c>
      <c r="B284" s="73" t="s">
        <v>130</v>
      </c>
      <c r="C284" s="78" t="s">
        <v>645</v>
      </c>
      <c r="D284" s="77" t="s">
        <v>22</v>
      </c>
      <c r="E284" s="34">
        <v>195</v>
      </c>
    </row>
    <row r="285" spans="1:54">
      <c r="A285" s="82">
        <f t="shared" si="3"/>
        <v>12</v>
      </c>
      <c r="B285" s="73" t="s">
        <v>125</v>
      </c>
      <c r="C285" s="78" t="s">
        <v>646</v>
      </c>
      <c r="D285" s="77" t="s">
        <v>22</v>
      </c>
      <c r="E285" s="34">
        <v>160</v>
      </c>
    </row>
    <row r="286" spans="1:54">
      <c r="A286" s="82">
        <f t="shared" si="3"/>
        <v>13</v>
      </c>
      <c r="B286" s="73" t="s">
        <v>126</v>
      </c>
      <c r="C286" s="78" t="s">
        <v>647</v>
      </c>
      <c r="D286" s="77" t="s">
        <v>22</v>
      </c>
      <c r="E286" s="34">
        <v>155</v>
      </c>
    </row>
    <row r="287" spans="1:54">
      <c r="A287" s="82">
        <f t="shared" si="3"/>
        <v>14</v>
      </c>
      <c r="B287" s="73" t="s">
        <v>648</v>
      </c>
      <c r="C287" s="78" t="s">
        <v>649</v>
      </c>
      <c r="D287" s="77" t="s">
        <v>22</v>
      </c>
      <c r="E287" s="34">
        <v>106</v>
      </c>
    </row>
    <row r="288" spans="1:54">
      <c r="A288" s="82">
        <f t="shared" si="3"/>
        <v>15</v>
      </c>
      <c r="B288" s="73" t="s">
        <v>650</v>
      </c>
      <c r="C288" s="78" t="s">
        <v>651</v>
      </c>
      <c r="D288" s="77" t="s">
        <v>22</v>
      </c>
      <c r="E288" s="34">
        <v>120</v>
      </c>
    </row>
    <row r="289" spans="1:5">
      <c r="A289" s="82">
        <f t="shared" si="3"/>
        <v>16</v>
      </c>
      <c r="B289" s="73" t="s">
        <v>119</v>
      </c>
      <c r="C289" s="78" t="s">
        <v>652</v>
      </c>
      <c r="D289" s="77" t="s">
        <v>22</v>
      </c>
      <c r="E289" s="34">
        <v>135</v>
      </c>
    </row>
    <row r="290" spans="1:5">
      <c r="A290" s="82">
        <f t="shared" si="3"/>
        <v>17</v>
      </c>
      <c r="B290" s="73" t="s">
        <v>654</v>
      </c>
      <c r="C290" s="78" t="s">
        <v>655</v>
      </c>
      <c r="D290" s="77" t="s">
        <v>22</v>
      </c>
      <c r="E290" s="34">
        <v>154</v>
      </c>
    </row>
    <row r="291" spans="1:5">
      <c r="A291" s="82">
        <f t="shared" si="3"/>
        <v>18</v>
      </c>
      <c r="B291" s="73" t="s">
        <v>656</v>
      </c>
      <c r="C291" s="78" t="s">
        <v>657</v>
      </c>
      <c r="D291" s="77" t="s">
        <v>22</v>
      </c>
      <c r="E291" s="34">
        <v>154</v>
      </c>
    </row>
    <row r="292" spans="1:5">
      <c r="A292" s="82">
        <f t="shared" si="3"/>
        <v>19</v>
      </c>
      <c r="B292" s="73" t="s">
        <v>106</v>
      </c>
      <c r="C292" s="78" t="s">
        <v>658</v>
      </c>
      <c r="D292" s="77" t="s">
        <v>22</v>
      </c>
      <c r="E292" s="34">
        <v>145</v>
      </c>
    </row>
    <row r="293" spans="1:5">
      <c r="A293" s="82">
        <f t="shared" si="3"/>
        <v>20</v>
      </c>
      <c r="B293" s="73" t="s">
        <v>107</v>
      </c>
      <c r="C293" s="78" t="s">
        <v>659</v>
      </c>
      <c r="D293" s="77" t="s">
        <v>22</v>
      </c>
      <c r="E293" s="34">
        <v>160</v>
      </c>
    </row>
    <row r="294" spans="1:5">
      <c r="A294" s="82">
        <f t="shared" si="3"/>
        <v>21</v>
      </c>
      <c r="B294" s="73" t="s">
        <v>127</v>
      </c>
      <c r="C294" s="78" t="s">
        <v>660</v>
      </c>
      <c r="D294" s="77" t="s">
        <v>22</v>
      </c>
      <c r="E294" s="34">
        <v>180</v>
      </c>
    </row>
    <row r="295" spans="1:5">
      <c r="A295" s="82">
        <f t="shared" si="3"/>
        <v>22</v>
      </c>
      <c r="B295" s="73" t="s">
        <v>109</v>
      </c>
      <c r="C295" s="78" t="s">
        <v>661</v>
      </c>
      <c r="D295" s="77" t="s">
        <v>22</v>
      </c>
      <c r="E295" s="34">
        <v>650</v>
      </c>
    </row>
    <row r="296" spans="1:5" s="194" customFormat="1">
      <c r="A296" s="195" t="s">
        <v>662</v>
      </c>
      <c r="B296" s="291" t="s">
        <v>663</v>
      </c>
      <c r="C296" s="291"/>
      <c r="D296" s="291"/>
      <c r="E296" s="291"/>
    </row>
    <row r="297" spans="1:5" ht="40.5">
      <c r="A297" s="82">
        <v>1</v>
      </c>
      <c r="B297" s="73" t="s">
        <v>132</v>
      </c>
      <c r="C297" s="78" t="s">
        <v>133</v>
      </c>
      <c r="D297" s="77" t="s">
        <v>22</v>
      </c>
      <c r="E297" s="34">
        <v>380</v>
      </c>
    </row>
    <row r="298" spans="1:5">
      <c r="A298" s="82">
        <f>A297+1</f>
        <v>2</v>
      </c>
      <c r="B298" s="73" t="s">
        <v>146</v>
      </c>
      <c r="C298" s="78" t="s">
        <v>664</v>
      </c>
      <c r="D298" s="77" t="s">
        <v>22</v>
      </c>
      <c r="E298" s="34">
        <v>440</v>
      </c>
    </row>
    <row r="299" spans="1:5">
      <c r="A299" s="82">
        <f t="shared" ref="A299:A302" si="4">A298+1</f>
        <v>3</v>
      </c>
      <c r="B299" s="73" t="s">
        <v>144</v>
      </c>
      <c r="C299" s="78" t="s">
        <v>145</v>
      </c>
      <c r="D299" s="77" t="s">
        <v>22</v>
      </c>
      <c r="E299" s="34">
        <v>440</v>
      </c>
    </row>
    <row r="300" spans="1:5">
      <c r="A300" s="82">
        <f t="shared" si="4"/>
        <v>4</v>
      </c>
      <c r="B300" s="73" t="s">
        <v>148</v>
      </c>
      <c r="C300" s="78" t="s">
        <v>665</v>
      </c>
      <c r="D300" s="77" t="s">
        <v>22</v>
      </c>
      <c r="E300" s="34">
        <v>440</v>
      </c>
    </row>
    <row r="301" spans="1:5">
      <c r="A301" s="82">
        <f t="shared" si="4"/>
        <v>5</v>
      </c>
      <c r="B301" s="73" t="s">
        <v>666</v>
      </c>
      <c r="C301" s="78" t="s">
        <v>667</v>
      </c>
      <c r="D301" s="77" t="s">
        <v>22</v>
      </c>
      <c r="E301" s="34">
        <v>550</v>
      </c>
    </row>
    <row r="302" spans="1:5">
      <c r="A302" s="82">
        <f t="shared" si="4"/>
        <v>6</v>
      </c>
      <c r="B302" s="73" t="s">
        <v>147</v>
      </c>
      <c r="C302" s="78" t="s">
        <v>668</v>
      </c>
      <c r="D302" s="77" t="s">
        <v>22</v>
      </c>
      <c r="E302" s="34">
        <v>440</v>
      </c>
    </row>
    <row r="303" spans="1:5" s="194" customFormat="1">
      <c r="A303" s="195" t="s">
        <v>674</v>
      </c>
      <c r="B303" s="291" t="s">
        <v>669</v>
      </c>
      <c r="C303" s="291"/>
      <c r="D303" s="291"/>
      <c r="E303" s="291"/>
    </row>
    <row r="304" spans="1:5">
      <c r="A304" s="82">
        <v>1</v>
      </c>
      <c r="B304" s="73" t="s">
        <v>113</v>
      </c>
      <c r="C304" s="78" t="s">
        <v>670</v>
      </c>
      <c r="D304" s="77" t="s">
        <v>22</v>
      </c>
      <c r="E304" s="34">
        <v>500</v>
      </c>
    </row>
    <row r="305" spans="1:5">
      <c r="A305" s="82">
        <f>A304+1</f>
        <v>2</v>
      </c>
      <c r="B305" s="73" t="s">
        <v>671</v>
      </c>
      <c r="C305" s="78" t="s">
        <v>672</v>
      </c>
      <c r="D305" s="77" t="s">
        <v>22</v>
      </c>
      <c r="E305" s="34">
        <v>300</v>
      </c>
    </row>
    <row r="306" spans="1:5" s="194" customFormat="1">
      <c r="A306" s="195" t="s">
        <v>735</v>
      </c>
      <c r="B306" s="291" t="s">
        <v>673</v>
      </c>
      <c r="C306" s="291"/>
      <c r="D306" s="291"/>
      <c r="E306" s="291"/>
    </row>
    <row r="307" spans="1:5">
      <c r="A307" s="82">
        <v>1</v>
      </c>
      <c r="B307" s="73" t="s">
        <v>108</v>
      </c>
      <c r="C307" s="78" t="s">
        <v>675</v>
      </c>
      <c r="D307" s="77" t="s">
        <v>22</v>
      </c>
      <c r="E307" s="34">
        <v>250</v>
      </c>
    </row>
    <row r="308" spans="1:5">
      <c r="A308" s="82">
        <f>A307+1</f>
        <v>2</v>
      </c>
      <c r="B308" s="73" t="s">
        <v>112</v>
      </c>
      <c r="C308" s="78" t="s">
        <v>676</v>
      </c>
      <c r="D308" s="77" t="s">
        <v>22</v>
      </c>
      <c r="E308" s="34">
        <v>210</v>
      </c>
    </row>
    <row r="309" spans="1:5" ht="40.5">
      <c r="A309" s="82">
        <f t="shared" ref="A309:A322" si="5">A308+1</f>
        <v>3</v>
      </c>
      <c r="B309" s="73" t="s">
        <v>677</v>
      </c>
      <c r="C309" s="78" t="s">
        <v>678</v>
      </c>
      <c r="D309" s="77" t="s">
        <v>22</v>
      </c>
      <c r="E309" s="34">
        <v>95</v>
      </c>
    </row>
    <row r="310" spans="1:5">
      <c r="A310" s="82">
        <f t="shared" si="5"/>
        <v>4</v>
      </c>
      <c r="B310" s="73" t="s">
        <v>137</v>
      </c>
      <c r="C310" s="78" t="s">
        <v>679</v>
      </c>
      <c r="D310" s="77" t="s">
        <v>22</v>
      </c>
      <c r="E310" s="34">
        <v>250</v>
      </c>
    </row>
    <row r="311" spans="1:5">
      <c r="A311" s="82">
        <f t="shared" si="5"/>
        <v>5</v>
      </c>
      <c r="B311" s="73" t="s">
        <v>680</v>
      </c>
      <c r="C311" s="78" t="s">
        <v>681</v>
      </c>
      <c r="D311" s="77" t="s">
        <v>22</v>
      </c>
      <c r="E311" s="34">
        <v>200</v>
      </c>
    </row>
    <row r="312" spans="1:5">
      <c r="A312" s="82">
        <f t="shared" si="5"/>
        <v>6</v>
      </c>
      <c r="B312" s="73" t="s">
        <v>682</v>
      </c>
      <c r="C312" s="78" t="s">
        <v>683</v>
      </c>
      <c r="D312" s="77" t="s">
        <v>22</v>
      </c>
      <c r="E312" s="34">
        <v>200</v>
      </c>
    </row>
    <row r="313" spans="1:5" ht="40.5">
      <c r="A313" s="82">
        <f t="shared" si="5"/>
        <v>7</v>
      </c>
      <c r="B313" s="73" t="s">
        <v>138</v>
      </c>
      <c r="C313" s="78" t="s">
        <v>690</v>
      </c>
      <c r="D313" s="77" t="s">
        <v>22</v>
      </c>
      <c r="E313" s="34">
        <v>270</v>
      </c>
    </row>
    <row r="314" spans="1:5" ht="40.5">
      <c r="A314" s="82">
        <f t="shared" si="5"/>
        <v>8</v>
      </c>
      <c r="B314" s="73" t="s">
        <v>684</v>
      </c>
      <c r="C314" s="78" t="s">
        <v>685</v>
      </c>
      <c r="D314" s="77" t="s">
        <v>22</v>
      </c>
      <c r="E314" s="34">
        <v>350</v>
      </c>
    </row>
    <row r="315" spans="1:5">
      <c r="A315" s="82">
        <f t="shared" si="5"/>
        <v>9</v>
      </c>
      <c r="B315" s="73" t="s">
        <v>110</v>
      </c>
      <c r="C315" s="78" t="s">
        <v>111</v>
      </c>
      <c r="D315" s="77" t="s">
        <v>22</v>
      </c>
      <c r="E315" s="34">
        <v>150</v>
      </c>
    </row>
    <row r="316" spans="1:5">
      <c r="A316" s="82">
        <f t="shared" si="5"/>
        <v>10</v>
      </c>
      <c r="B316" s="73" t="s">
        <v>141</v>
      </c>
      <c r="C316" s="78" t="s">
        <v>686</v>
      </c>
      <c r="D316" s="77" t="s">
        <v>22</v>
      </c>
      <c r="E316" s="34">
        <v>180</v>
      </c>
    </row>
    <row r="317" spans="1:5">
      <c r="A317" s="82">
        <f t="shared" si="5"/>
        <v>11</v>
      </c>
      <c r="B317" s="73" t="s">
        <v>140</v>
      </c>
      <c r="C317" s="78" t="s">
        <v>687</v>
      </c>
      <c r="D317" s="77" t="s">
        <v>22</v>
      </c>
      <c r="E317" s="34">
        <v>180</v>
      </c>
    </row>
    <row r="318" spans="1:5">
      <c r="A318" s="82">
        <f t="shared" si="5"/>
        <v>12</v>
      </c>
      <c r="B318" s="73" t="s">
        <v>139</v>
      </c>
      <c r="C318" s="78" t="s">
        <v>688</v>
      </c>
      <c r="D318" s="77" t="s">
        <v>22</v>
      </c>
      <c r="E318" s="34">
        <v>250</v>
      </c>
    </row>
    <row r="319" spans="1:5">
      <c r="A319" s="82">
        <f t="shared" si="5"/>
        <v>13</v>
      </c>
      <c r="B319" s="73" t="s">
        <v>149</v>
      </c>
      <c r="C319" s="78" t="s">
        <v>689</v>
      </c>
      <c r="D319" s="77" t="s">
        <v>22</v>
      </c>
      <c r="E319" s="34">
        <v>320</v>
      </c>
    </row>
    <row r="320" spans="1:5" ht="40.5">
      <c r="A320" s="82">
        <f t="shared" si="5"/>
        <v>14</v>
      </c>
      <c r="B320" s="73" t="s">
        <v>691</v>
      </c>
      <c r="C320" s="78" t="s">
        <v>692</v>
      </c>
      <c r="D320" s="18" t="s">
        <v>22</v>
      </c>
      <c r="E320" s="34">
        <v>218.4</v>
      </c>
    </row>
    <row r="321" spans="1:5" ht="40.5">
      <c r="A321" s="82">
        <f t="shared" si="5"/>
        <v>15</v>
      </c>
      <c r="B321" s="73" t="s">
        <v>693</v>
      </c>
      <c r="C321" s="78" t="s">
        <v>694</v>
      </c>
      <c r="D321" s="18" t="s">
        <v>22</v>
      </c>
      <c r="E321" s="34">
        <v>189.6</v>
      </c>
    </row>
    <row r="322" spans="1:5" ht="60.75">
      <c r="A322" s="82">
        <f t="shared" si="5"/>
        <v>16</v>
      </c>
      <c r="B322" s="73" t="s">
        <v>695</v>
      </c>
      <c r="C322" s="78" t="s">
        <v>779</v>
      </c>
      <c r="D322" s="18" t="s">
        <v>22</v>
      </c>
      <c r="E322" s="34">
        <v>400</v>
      </c>
    </row>
    <row r="323" spans="1:5">
      <c r="A323" s="139" t="s">
        <v>740</v>
      </c>
      <c r="B323" s="267" t="s">
        <v>246</v>
      </c>
      <c r="C323" s="267"/>
      <c r="D323" s="267"/>
      <c r="E323" s="267"/>
    </row>
    <row r="324" spans="1:5" ht="37.5">
      <c r="A324" s="83"/>
      <c r="B324" s="73" t="s">
        <v>592</v>
      </c>
      <c r="C324" s="78" t="s">
        <v>593</v>
      </c>
      <c r="D324" s="18" t="s">
        <v>732</v>
      </c>
      <c r="E324" s="70">
        <v>750</v>
      </c>
    </row>
    <row r="325" spans="1:5" ht="37.5">
      <c r="A325" s="83"/>
      <c r="B325" s="73" t="s">
        <v>594</v>
      </c>
      <c r="C325" s="78" t="s">
        <v>595</v>
      </c>
      <c r="D325" s="18" t="s">
        <v>732</v>
      </c>
      <c r="E325" s="70">
        <f>750*0.6</f>
        <v>450</v>
      </c>
    </row>
    <row r="326" spans="1:5">
      <c r="A326" s="82">
        <v>1</v>
      </c>
      <c r="B326" s="24" t="s">
        <v>247</v>
      </c>
      <c r="C326" s="30" t="s">
        <v>248</v>
      </c>
      <c r="D326" s="17" t="s">
        <v>249</v>
      </c>
      <c r="E326" s="21">
        <v>350</v>
      </c>
    </row>
    <row r="327" spans="1:5">
      <c r="A327" s="82">
        <f>A326+1</f>
        <v>2</v>
      </c>
      <c r="B327" s="24" t="s">
        <v>250</v>
      </c>
      <c r="C327" s="30" t="s">
        <v>251</v>
      </c>
      <c r="D327" s="17" t="s">
        <v>249</v>
      </c>
      <c r="E327" s="21">
        <v>300</v>
      </c>
    </row>
    <row r="328" spans="1:5">
      <c r="A328" s="82">
        <f t="shared" ref="A328:A366" si="6">A327+1</f>
        <v>3</v>
      </c>
      <c r="B328" s="24" t="s">
        <v>247</v>
      </c>
      <c r="C328" s="30" t="s">
        <v>450</v>
      </c>
      <c r="D328" s="17" t="s">
        <v>249</v>
      </c>
      <c r="E328" s="21">
        <v>350</v>
      </c>
    </row>
    <row r="329" spans="1:5">
      <c r="A329" s="82">
        <f t="shared" si="6"/>
        <v>4</v>
      </c>
      <c r="B329" s="24" t="s">
        <v>252</v>
      </c>
      <c r="C329" s="30" t="s">
        <v>253</v>
      </c>
      <c r="D329" s="17" t="s">
        <v>249</v>
      </c>
      <c r="E329" s="21">
        <v>650</v>
      </c>
    </row>
    <row r="330" spans="1:5">
      <c r="A330" s="82">
        <f t="shared" si="6"/>
        <v>5</v>
      </c>
      <c r="B330" s="24" t="s">
        <v>254</v>
      </c>
      <c r="C330" s="30" t="s">
        <v>255</v>
      </c>
      <c r="D330" s="17" t="s">
        <v>249</v>
      </c>
      <c r="E330" s="21">
        <v>320</v>
      </c>
    </row>
    <row r="331" spans="1:5">
      <c r="A331" s="82">
        <f t="shared" si="6"/>
        <v>6</v>
      </c>
      <c r="B331" s="24" t="s">
        <v>256</v>
      </c>
      <c r="C331" s="30" t="s">
        <v>451</v>
      </c>
      <c r="D331" s="17" t="s">
        <v>249</v>
      </c>
      <c r="E331" s="21">
        <v>350</v>
      </c>
    </row>
    <row r="332" spans="1:5" ht="47.25">
      <c r="A332" s="82">
        <f t="shared" si="6"/>
        <v>7</v>
      </c>
      <c r="B332" s="64" t="s">
        <v>452</v>
      </c>
      <c r="C332" s="30" t="s">
        <v>453</v>
      </c>
      <c r="D332" s="17" t="s">
        <v>249</v>
      </c>
      <c r="E332" s="21">
        <v>400</v>
      </c>
    </row>
    <row r="333" spans="1:5">
      <c r="A333" s="82">
        <f t="shared" si="6"/>
        <v>8</v>
      </c>
      <c r="B333" s="24" t="s">
        <v>257</v>
      </c>
      <c r="C333" s="30" t="s">
        <v>258</v>
      </c>
      <c r="D333" s="17" t="s">
        <v>249</v>
      </c>
      <c r="E333" s="21">
        <v>250</v>
      </c>
    </row>
    <row r="334" spans="1:5">
      <c r="A334" s="82">
        <f t="shared" si="6"/>
        <v>9</v>
      </c>
      <c r="B334" s="64" t="s">
        <v>454</v>
      </c>
      <c r="C334" s="23" t="s">
        <v>455</v>
      </c>
      <c r="D334" s="17" t="s">
        <v>249</v>
      </c>
      <c r="E334" s="21">
        <v>300</v>
      </c>
    </row>
    <row r="335" spans="1:5">
      <c r="A335" s="82">
        <f t="shared" si="6"/>
        <v>10</v>
      </c>
      <c r="B335" s="24" t="s">
        <v>259</v>
      </c>
      <c r="C335" s="30" t="s">
        <v>260</v>
      </c>
      <c r="D335" s="17" t="s">
        <v>249</v>
      </c>
      <c r="E335" s="21">
        <v>250</v>
      </c>
    </row>
    <row r="336" spans="1:5">
      <c r="A336" s="82">
        <f t="shared" si="6"/>
        <v>11</v>
      </c>
      <c r="B336" s="24" t="s">
        <v>261</v>
      </c>
      <c r="C336" s="30" t="s">
        <v>262</v>
      </c>
      <c r="D336" s="17" t="s">
        <v>249</v>
      </c>
      <c r="E336" s="21">
        <v>250</v>
      </c>
    </row>
    <row r="337" spans="1:10">
      <c r="A337" s="82">
        <f t="shared" si="6"/>
        <v>12</v>
      </c>
      <c r="B337" s="24" t="s">
        <v>263</v>
      </c>
      <c r="C337" s="30" t="s">
        <v>264</v>
      </c>
      <c r="D337" s="17" t="s">
        <v>249</v>
      </c>
      <c r="E337" s="21">
        <v>350</v>
      </c>
    </row>
    <row r="338" spans="1:10">
      <c r="A338" s="82">
        <f t="shared" si="6"/>
        <v>13</v>
      </c>
      <c r="B338" s="47" t="s">
        <v>265</v>
      </c>
      <c r="C338" s="30" t="s">
        <v>266</v>
      </c>
      <c r="D338" s="17" t="s">
        <v>249</v>
      </c>
      <c r="E338" s="21">
        <v>500</v>
      </c>
    </row>
    <row r="339" spans="1:10">
      <c r="A339" s="82">
        <f t="shared" si="6"/>
        <v>14</v>
      </c>
      <c r="B339" s="24" t="s">
        <v>267</v>
      </c>
      <c r="C339" s="30" t="s">
        <v>268</v>
      </c>
      <c r="D339" s="17" t="s">
        <v>249</v>
      </c>
      <c r="E339" s="21">
        <v>350</v>
      </c>
    </row>
    <row r="340" spans="1:10">
      <c r="A340" s="82">
        <f t="shared" si="6"/>
        <v>15</v>
      </c>
      <c r="B340" s="64" t="s">
        <v>457</v>
      </c>
      <c r="C340" s="30" t="s">
        <v>456</v>
      </c>
      <c r="D340" s="17" t="s">
        <v>249</v>
      </c>
      <c r="E340" s="21">
        <v>530</v>
      </c>
    </row>
    <row r="341" spans="1:10" ht="40.5">
      <c r="A341" s="82">
        <f t="shared" si="6"/>
        <v>16</v>
      </c>
      <c r="B341" s="64" t="s">
        <v>458</v>
      </c>
      <c r="C341" s="30" t="s">
        <v>459</v>
      </c>
      <c r="D341" s="17" t="s">
        <v>249</v>
      </c>
      <c r="E341" s="21">
        <v>500</v>
      </c>
    </row>
    <row r="342" spans="1:10">
      <c r="A342" s="82">
        <f t="shared" si="6"/>
        <v>17</v>
      </c>
      <c r="B342" s="64" t="s">
        <v>460</v>
      </c>
      <c r="C342" s="30" t="s">
        <v>780</v>
      </c>
      <c r="D342" s="17" t="s">
        <v>249</v>
      </c>
      <c r="E342" s="21">
        <v>300</v>
      </c>
    </row>
    <row r="343" spans="1:10">
      <c r="A343" s="82">
        <f t="shared" si="6"/>
        <v>18</v>
      </c>
      <c r="B343" s="64" t="s">
        <v>307</v>
      </c>
      <c r="C343" s="30" t="s">
        <v>308</v>
      </c>
      <c r="D343" s="17" t="s">
        <v>309</v>
      </c>
      <c r="E343" s="21">
        <v>350</v>
      </c>
    </row>
    <row r="344" spans="1:10">
      <c r="A344" s="82">
        <f t="shared" si="6"/>
        <v>19</v>
      </c>
      <c r="B344" s="64" t="s">
        <v>307</v>
      </c>
      <c r="C344" s="30" t="s">
        <v>310</v>
      </c>
      <c r="D344" s="17" t="s">
        <v>309</v>
      </c>
      <c r="E344" s="21">
        <v>200</v>
      </c>
      <c r="F344" s="1"/>
      <c r="G344" s="1"/>
      <c r="J344" s="5"/>
    </row>
    <row r="345" spans="1:10">
      <c r="A345" s="82">
        <f t="shared" si="6"/>
        <v>20</v>
      </c>
      <c r="B345" s="64" t="s">
        <v>307</v>
      </c>
      <c r="C345" s="30" t="s">
        <v>311</v>
      </c>
      <c r="D345" s="17" t="s">
        <v>309</v>
      </c>
      <c r="E345" s="21">
        <v>200</v>
      </c>
      <c r="F345" s="1"/>
      <c r="G345" s="1"/>
      <c r="J345" s="5"/>
    </row>
    <row r="346" spans="1:10">
      <c r="A346" s="82">
        <f t="shared" si="6"/>
        <v>21</v>
      </c>
      <c r="B346" s="64" t="s">
        <v>312</v>
      </c>
      <c r="C346" s="30" t="s">
        <v>313</v>
      </c>
      <c r="D346" s="17" t="s">
        <v>314</v>
      </c>
      <c r="E346" s="21">
        <v>1600</v>
      </c>
      <c r="F346" s="1"/>
      <c r="G346" s="1"/>
    </row>
    <row r="347" spans="1:10">
      <c r="A347" s="82">
        <f t="shared" si="6"/>
        <v>22</v>
      </c>
      <c r="B347" s="19" t="s">
        <v>269</v>
      </c>
      <c r="C347" s="30" t="s">
        <v>270</v>
      </c>
      <c r="D347" s="17" t="s">
        <v>114</v>
      </c>
      <c r="E347" s="21">
        <v>250</v>
      </c>
      <c r="F347" s="1"/>
      <c r="G347" s="1"/>
    </row>
    <row r="348" spans="1:10" ht="40.5">
      <c r="A348" s="82">
        <f t="shared" si="6"/>
        <v>23</v>
      </c>
      <c r="B348" s="48" t="s">
        <v>271</v>
      </c>
      <c r="C348" s="30" t="s">
        <v>272</v>
      </c>
      <c r="D348" s="17" t="s">
        <v>114</v>
      </c>
      <c r="E348" s="21">
        <v>500</v>
      </c>
      <c r="F348" s="1"/>
      <c r="G348" s="1"/>
    </row>
    <row r="349" spans="1:10">
      <c r="A349" s="82">
        <f t="shared" si="6"/>
        <v>24</v>
      </c>
      <c r="B349" s="24" t="s">
        <v>273</v>
      </c>
      <c r="C349" s="30" t="s">
        <v>274</v>
      </c>
      <c r="D349" s="17" t="s">
        <v>114</v>
      </c>
      <c r="E349" s="21">
        <v>500</v>
      </c>
      <c r="F349" s="1"/>
      <c r="G349" s="1"/>
    </row>
    <row r="350" spans="1:10">
      <c r="A350" s="82">
        <f t="shared" si="6"/>
        <v>25</v>
      </c>
      <c r="B350" s="24" t="s">
        <v>275</v>
      </c>
      <c r="C350" s="30" t="s">
        <v>276</v>
      </c>
      <c r="D350" s="17" t="s">
        <v>114</v>
      </c>
      <c r="E350" s="21">
        <v>250</v>
      </c>
      <c r="F350" s="1"/>
      <c r="G350" s="1"/>
    </row>
    <row r="351" spans="1:10">
      <c r="A351" s="82">
        <f t="shared" si="6"/>
        <v>26</v>
      </c>
      <c r="B351" s="64" t="s">
        <v>277</v>
      </c>
      <c r="C351" s="30" t="s">
        <v>278</v>
      </c>
      <c r="D351" s="17" t="s">
        <v>114</v>
      </c>
      <c r="E351" s="21">
        <v>250</v>
      </c>
      <c r="F351" s="1"/>
      <c r="G351" s="1"/>
    </row>
    <row r="352" spans="1:10">
      <c r="A352" s="82">
        <f t="shared" si="6"/>
        <v>27</v>
      </c>
      <c r="B352" s="64" t="s">
        <v>279</v>
      </c>
      <c r="C352" s="30" t="s">
        <v>280</v>
      </c>
      <c r="D352" s="17" t="s">
        <v>114</v>
      </c>
      <c r="E352" s="21">
        <v>250</v>
      </c>
      <c r="F352" s="1"/>
      <c r="G352" s="1"/>
    </row>
    <row r="353" spans="1:7">
      <c r="A353" s="82">
        <f t="shared" si="6"/>
        <v>28</v>
      </c>
      <c r="B353" s="64" t="s">
        <v>281</v>
      </c>
      <c r="C353" s="30" t="s">
        <v>282</v>
      </c>
      <c r="D353" s="17" t="s">
        <v>114</v>
      </c>
      <c r="E353" s="21">
        <v>250</v>
      </c>
      <c r="F353" s="1"/>
      <c r="G353" s="1"/>
    </row>
    <row r="354" spans="1:7">
      <c r="A354" s="82">
        <f t="shared" si="6"/>
        <v>29</v>
      </c>
      <c r="B354" s="19" t="s">
        <v>283</v>
      </c>
      <c r="C354" s="30" t="s">
        <v>284</v>
      </c>
      <c r="D354" s="17" t="s">
        <v>114</v>
      </c>
      <c r="E354" s="21">
        <v>625</v>
      </c>
      <c r="F354" s="1"/>
      <c r="G354" s="1"/>
    </row>
    <row r="355" spans="1:7">
      <c r="A355" s="82">
        <f t="shared" si="6"/>
        <v>30</v>
      </c>
      <c r="B355" s="64" t="s">
        <v>285</v>
      </c>
      <c r="C355" s="30" t="s">
        <v>286</v>
      </c>
      <c r="D355" s="17" t="s">
        <v>114</v>
      </c>
      <c r="E355" s="21">
        <v>750</v>
      </c>
      <c r="F355" s="1"/>
      <c r="G355" s="1"/>
    </row>
    <row r="356" spans="1:7">
      <c r="A356" s="82">
        <f t="shared" si="6"/>
        <v>31</v>
      </c>
      <c r="B356" s="64" t="s">
        <v>287</v>
      </c>
      <c r="C356" s="30" t="s">
        <v>288</v>
      </c>
      <c r="D356" s="17" t="s">
        <v>114</v>
      </c>
      <c r="E356" s="21">
        <v>250</v>
      </c>
    </row>
    <row r="357" spans="1:7">
      <c r="A357" s="82">
        <f t="shared" si="6"/>
        <v>32</v>
      </c>
      <c r="B357" s="64" t="s">
        <v>289</v>
      </c>
      <c r="C357" s="30" t="s">
        <v>290</v>
      </c>
      <c r="D357" s="17" t="s">
        <v>114</v>
      </c>
      <c r="E357" s="21">
        <v>250</v>
      </c>
    </row>
    <row r="358" spans="1:7">
      <c r="A358" s="82">
        <f t="shared" si="6"/>
        <v>33</v>
      </c>
      <c r="B358" s="64" t="s">
        <v>461</v>
      </c>
      <c r="C358" s="30" t="s">
        <v>462</v>
      </c>
      <c r="D358" s="17" t="s">
        <v>114</v>
      </c>
      <c r="E358" s="21">
        <v>250</v>
      </c>
    </row>
    <row r="359" spans="1:7">
      <c r="A359" s="82">
        <f t="shared" si="6"/>
        <v>34</v>
      </c>
      <c r="B359" s="24" t="s">
        <v>291</v>
      </c>
      <c r="C359" s="30" t="s">
        <v>292</v>
      </c>
      <c r="D359" s="17" t="s">
        <v>114</v>
      </c>
      <c r="E359" s="21">
        <v>500</v>
      </c>
    </row>
    <row r="360" spans="1:7">
      <c r="A360" s="82">
        <f t="shared" si="6"/>
        <v>35</v>
      </c>
      <c r="B360" s="24" t="s">
        <v>293</v>
      </c>
      <c r="C360" s="30" t="s">
        <v>294</v>
      </c>
      <c r="D360" s="17" t="s">
        <v>114</v>
      </c>
      <c r="E360" s="21">
        <v>500</v>
      </c>
    </row>
    <row r="361" spans="1:7">
      <c r="A361" s="82">
        <f t="shared" si="6"/>
        <v>36</v>
      </c>
      <c r="B361" s="24" t="s">
        <v>295</v>
      </c>
      <c r="C361" s="30" t="s">
        <v>296</v>
      </c>
      <c r="D361" s="17" t="s">
        <v>114</v>
      </c>
      <c r="E361" s="21">
        <v>250</v>
      </c>
    </row>
    <row r="362" spans="1:7">
      <c r="A362" s="82">
        <f t="shared" si="6"/>
        <v>37</v>
      </c>
      <c r="B362" s="24" t="s">
        <v>297</v>
      </c>
      <c r="C362" s="30" t="s">
        <v>298</v>
      </c>
      <c r="D362" s="17" t="s">
        <v>114</v>
      </c>
      <c r="E362" s="21">
        <v>250</v>
      </c>
    </row>
    <row r="363" spans="1:7">
      <c r="A363" s="82">
        <f t="shared" si="6"/>
        <v>38</v>
      </c>
      <c r="B363" s="24" t="s">
        <v>299</v>
      </c>
      <c r="C363" s="30" t="s">
        <v>300</v>
      </c>
      <c r="D363" s="17" t="s">
        <v>114</v>
      </c>
      <c r="E363" s="21">
        <v>250</v>
      </c>
    </row>
    <row r="364" spans="1:7">
      <c r="A364" s="82">
        <f t="shared" si="6"/>
        <v>39</v>
      </c>
      <c r="B364" s="24" t="s">
        <v>301</v>
      </c>
      <c r="C364" s="30" t="s">
        <v>302</v>
      </c>
      <c r="D364" s="17" t="s">
        <v>114</v>
      </c>
      <c r="E364" s="21">
        <v>250</v>
      </c>
    </row>
    <row r="365" spans="1:7">
      <c r="A365" s="82">
        <f t="shared" si="6"/>
        <v>40</v>
      </c>
      <c r="B365" s="24" t="s">
        <v>303</v>
      </c>
      <c r="C365" s="30" t="s">
        <v>304</v>
      </c>
      <c r="D365" s="17" t="s">
        <v>114</v>
      </c>
      <c r="E365" s="21">
        <v>375</v>
      </c>
      <c r="F365" s="1"/>
    </row>
    <row r="366" spans="1:7">
      <c r="A366" s="82">
        <f t="shared" si="6"/>
        <v>41</v>
      </c>
      <c r="B366" s="24" t="s">
        <v>305</v>
      </c>
      <c r="C366" s="30" t="s">
        <v>306</v>
      </c>
      <c r="D366" s="17" t="s">
        <v>114</v>
      </c>
      <c r="E366" s="21">
        <v>375</v>
      </c>
      <c r="F366" s="1"/>
    </row>
    <row r="367" spans="1:7" ht="22.5">
      <c r="A367" s="83"/>
      <c r="B367" s="41"/>
      <c r="C367" s="42" t="s">
        <v>219</v>
      </c>
      <c r="D367" s="43"/>
      <c r="E367" s="44"/>
    </row>
    <row r="368" spans="1:7">
      <c r="A368" s="82">
        <v>1</v>
      </c>
      <c r="B368" s="45" t="s">
        <v>220</v>
      </c>
      <c r="C368" s="46" t="s">
        <v>221</v>
      </c>
      <c r="D368" s="17" t="s">
        <v>249</v>
      </c>
      <c r="E368" s="100">
        <v>800</v>
      </c>
      <c r="F368" s="38"/>
    </row>
    <row r="369" spans="1:5">
      <c r="A369" s="82">
        <f t="shared" ref="A369:A380" si="7">A368+1</f>
        <v>2</v>
      </c>
      <c r="B369" s="45" t="s">
        <v>222</v>
      </c>
      <c r="C369" s="46" t="s">
        <v>223</v>
      </c>
      <c r="D369" s="17" t="s">
        <v>249</v>
      </c>
      <c r="E369" s="100">
        <v>800</v>
      </c>
    </row>
    <row r="370" spans="1:5">
      <c r="A370" s="82">
        <f t="shared" si="7"/>
        <v>3</v>
      </c>
      <c r="B370" s="45" t="s">
        <v>224</v>
      </c>
      <c r="C370" s="46" t="s">
        <v>225</v>
      </c>
      <c r="D370" s="17" t="s">
        <v>249</v>
      </c>
      <c r="E370" s="100">
        <v>800</v>
      </c>
    </row>
    <row r="371" spans="1:5">
      <c r="A371" s="82">
        <f t="shared" si="7"/>
        <v>4</v>
      </c>
      <c r="B371" s="45" t="s">
        <v>226</v>
      </c>
      <c r="C371" s="46" t="s">
        <v>227</v>
      </c>
      <c r="D371" s="17" t="s">
        <v>249</v>
      </c>
      <c r="E371" s="100">
        <v>800</v>
      </c>
    </row>
    <row r="372" spans="1:5">
      <c r="A372" s="82">
        <f t="shared" si="7"/>
        <v>5</v>
      </c>
      <c r="B372" s="45" t="s">
        <v>228</v>
      </c>
      <c r="C372" s="46" t="s">
        <v>229</v>
      </c>
      <c r="D372" s="17" t="s">
        <v>249</v>
      </c>
      <c r="E372" s="100">
        <v>800</v>
      </c>
    </row>
    <row r="373" spans="1:5">
      <c r="A373" s="82">
        <f t="shared" si="7"/>
        <v>6</v>
      </c>
      <c r="B373" s="45" t="s">
        <v>230</v>
      </c>
      <c r="C373" s="46" t="s">
        <v>231</v>
      </c>
      <c r="D373" s="17" t="s">
        <v>249</v>
      </c>
      <c r="E373" s="100">
        <v>800</v>
      </c>
    </row>
    <row r="374" spans="1:5">
      <c r="A374" s="82">
        <f t="shared" si="7"/>
        <v>7</v>
      </c>
      <c r="B374" s="45" t="s">
        <v>232</v>
      </c>
      <c r="C374" s="46" t="s">
        <v>233</v>
      </c>
      <c r="D374" s="17" t="s">
        <v>249</v>
      </c>
      <c r="E374" s="100">
        <v>800</v>
      </c>
    </row>
    <row r="375" spans="1:5">
      <c r="A375" s="82">
        <f t="shared" si="7"/>
        <v>8</v>
      </c>
      <c r="B375" s="45" t="s">
        <v>234</v>
      </c>
      <c r="C375" s="46" t="s">
        <v>235</v>
      </c>
      <c r="D375" s="17" t="s">
        <v>249</v>
      </c>
      <c r="E375" s="100">
        <v>800</v>
      </c>
    </row>
    <row r="376" spans="1:5">
      <c r="A376" s="82">
        <f t="shared" si="7"/>
        <v>9</v>
      </c>
      <c r="B376" s="45" t="s">
        <v>236</v>
      </c>
      <c r="C376" s="46" t="s">
        <v>237</v>
      </c>
      <c r="D376" s="17" t="s">
        <v>249</v>
      </c>
      <c r="E376" s="100">
        <v>800</v>
      </c>
    </row>
    <row r="377" spans="1:5">
      <c r="A377" s="82">
        <f t="shared" si="7"/>
        <v>10</v>
      </c>
      <c r="B377" s="45" t="s">
        <v>238</v>
      </c>
      <c r="C377" s="46" t="s">
        <v>239</v>
      </c>
      <c r="D377" s="17" t="s">
        <v>249</v>
      </c>
      <c r="E377" s="100">
        <v>800</v>
      </c>
    </row>
    <row r="378" spans="1:5">
      <c r="A378" s="82">
        <f t="shared" si="7"/>
        <v>11</v>
      </c>
      <c r="B378" s="45" t="s">
        <v>240</v>
      </c>
      <c r="C378" s="46" t="s">
        <v>241</v>
      </c>
      <c r="D378" s="17" t="s">
        <v>249</v>
      </c>
      <c r="E378" s="100">
        <v>800</v>
      </c>
    </row>
    <row r="379" spans="1:5">
      <c r="A379" s="82">
        <f t="shared" si="7"/>
        <v>12</v>
      </c>
      <c r="B379" s="45" t="s">
        <v>242</v>
      </c>
      <c r="C379" s="46" t="s">
        <v>243</v>
      </c>
      <c r="D379" s="17" t="s">
        <v>249</v>
      </c>
      <c r="E379" s="100">
        <v>800</v>
      </c>
    </row>
    <row r="380" spans="1:5">
      <c r="A380" s="82">
        <f t="shared" si="7"/>
        <v>13</v>
      </c>
      <c r="B380" s="45" t="s">
        <v>244</v>
      </c>
      <c r="C380" s="46" t="s">
        <v>245</v>
      </c>
      <c r="D380" s="17" t="s">
        <v>249</v>
      </c>
      <c r="E380" s="100">
        <v>800</v>
      </c>
    </row>
    <row r="381" spans="1:5" ht="33" customHeight="1">
      <c r="A381" s="279" t="s">
        <v>787</v>
      </c>
      <c r="B381" s="280"/>
      <c r="C381" s="280"/>
      <c r="D381" s="280"/>
      <c r="E381" s="196"/>
    </row>
    <row r="382" spans="1:5">
      <c r="A382" s="82">
        <v>1</v>
      </c>
      <c r="B382" s="73" t="s">
        <v>362</v>
      </c>
      <c r="C382" s="30" t="s">
        <v>363</v>
      </c>
      <c r="D382" s="17" t="s">
        <v>100</v>
      </c>
      <c r="E382" s="21">
        <v>3000</v>
      </c>
    </row>
    <row r="383" spans="1:5">
      <c r="A383" s="82">
        <f t="shared" ref="A383:A389" si="8">A382+1</f>
        <v>2</v>
      </c>
      <c r="B383" s="73" t="s">
        <v>362</v>
      </c>
      <c r="C383" s="30" t="s">
        <v>364</v>
      </c>
      <c r="D383" s="17" t="s">
        <v>100</v>
      </c>
      <c r="E383" s="21">
        <v>1500</v>
      </c>
    </row>
    <row r="384" spans="1:5">
      <c r="A384" s="82">
        <v>2</v>
      </c>
      <c r="B384" s="73" t="s">
        <v>365</v>
      </c>
      <c r="C384" s="30" t="s">
        <v>366</v>
      </c>
      <c r="D384" s="17" t="s">
        <v>100</v>
      </c>
      <c r="E384" s="21">
        <v>750</v>
      </c>
    </row>
    <row r="385" spans="1:5">
      <c r="A385" s="82">
        <f t="shared" si="8"/>
        <v>3</v>
      </c>
      <c r="B385" s="73" t="s">
        <v>367</v>
      </c>
      <c r="C385" s="30" t="s">
        <v>368</v>
      </c>
      <c r="D385" s="17" t="s">
        <v>100</v>
      </c>
      <c r="E385" s="21">
        <v>750</v>
      </c>
    </row>
    <row r="386" spans="1:5" ht="40.5">
      <c r="A386" s="82">
        <v>3</v>
      </c>
      <c r="B386" s="73" t="s">
        <v>696</v>
      </c>
      <c r="C386" s="30" t="s">
        <v>697</v>
      </c>
      <c r="D386" s="17" t="s">
        <v>100</v>
      </c>
      <c r="E386" s="21">
        <v>1650</v>
      </c>
    </row>
    <row r="387" spans="1:5" ht="40.5">
      <c r="A387" s="82">
        <f t="shared" si="8"/>
        <v>4</v>
      </c>
      <c r="B387" s="73" t="s">
        <v>696</v>
      </c>
      <c r="C387" s="30" t="s">
        <v>698</v>
      </c>
      <c r="D387" s="17" t="s">
        <v>100</v>
      </c>
      <c r="E387" s="21">
        <v>650</v>
      </c>
    </row>
    <row r="388" spans="1:5" ht="40.5">
      <c r="A388" s="82">
        <v>4</v>
      </c>
      <c r="B388" s="73" t="s">
        <v>596</v>
      </c>
      <c r="C388" s="20" t="s">
        <v>703</v>
      </c>
      <c r="D388" s="17" t="s">
        <v>114</v>
      </c>
      <c r="E388" s="21">
        <v>1000</v>
      </c>
    </row>
    <row r="389" spans="1:5">
      <c r="A389" s="82">
        <f t="shared" si="8"/>
        <v>5</v>
      </c>
      <c r="B389" s="73" t="s">
        <v>369</v>
      </c>
      <c r="C389" s="20" t="s">
        <v>370</v>
      </c>
      <c r="D389" s="17" t="s">
        <v>114</v>
      </c>
      <c r="E389" s="37">
        <v>1000</v>
      </c>
    </row>
    <row r="390" spans="1:5">
      <c r="A390" s="139" t="s">
        <v>702</v>
      </c>
      <c r="B390" s="267" t="s">
        <v>701</v>
      </c>
      <c r="C390" s="267"/>
      <c r="D390" s="267"/>
      <c r="E390" s="267"/>
    </row>
    <row r="391" spans="1:5" ht="40.5">
      <c r="A391" s="82">
        <v>1</v>
      </c>
      <c r="B391" s="73" t="s">
        <v>355</v>
      </c>
      <c r="C391" s="30" t="s">
        <v>356</v>
      </c>
      <c r="D391" s="17" t="s">
        <v>100</v>
      </c>
      <c r="E391" s="21">
        <v>100</v>
      </c>
    </row>
    <row r="392" spans="1:5" ht="40.5">
      <c r="A392" s="82">
        <f t="shared" ref="A392:A394" si="9">A391+1</f>
        <v>2</v>
      </c>
      <c r="B392" s="73" t="s">
        <v>357</v>
      </c>
      <c r="C392" s="30" t="s">
        <v>358</v>
      </c>
      <c r="D392" s="17" t="s">
        <v>100</v>
      </c>
      <c r="E392" s="21">
        <v>200</v>
      </c>
    </row>
    <row r="393" spans="1:5">
      <c r="A393" s="82">
        <v>2</v>
      </c>
      <c r="B393" s="73" t="s">
        <v>699</v>
      </c>
      <c r="C393" s="30" t="s">
        <v>700</v>
      </c>
      <c r="D393" s="17" t="s">
        <v>100</v>
      </c>
      <c r="E393" s="21">
        <v>250</v>
      </c>
    </row>
    <row r="394" spans="1:5" ht="40.5">
      <c r="A394" s="82">
        <f t="shared" si="9"/>
        <v>3</v>
      </c>
      <c r="B394" s="73" t="s">
        <v>359</v>
      </c>
      <c r="C394" s="33" t="s">
        <v>360</v>
      </c>
      <c r="D394" s="18" t="s">
        <v>100</v>
      </c>
      <c r="E394" s="37">
        <v>400</v>
      </c>
    </row>
    <row r="395" spans="1:5" ht="40.5">
      <c r="A395" s="82">
        <v>3</v>
      </c>
      <c r="B395" s="73" t="s">
        <v>359</v>
      </c>
      <c r="C395" s="33" t="s">
        <v>361</v>
      </c>
      <c r="D395" s="18" t="s">
        <v>100</v>
      </c>
      <c r="E395" s="37">
        <v>600</v>
      </c>
    </row>
    <row r="396" spans="1:5">
      <c r="A396" s="139" t="s">
        <v>704</v>
      </c>
      <c r="B396" s="267" t="s">
        <v>705</v>
      </c>
      <c r="C396" s="267"/>
      <c r="D396" s="267"/>
      <c r="E396" s="267"/>
    </row>
    <row r="397" spans="1:5">
      <c r="A397" s="86" t="s">
        <v>726</v>
      </c>
      <c r="B397" s="73"/>
      <c r="C397" s="197" t="s">
        <v>467</v>
      </c>
      <c r="D397" s="17" t="s">
        <v>114</v>
      </c>
      <c r="E397" s="37">
        <v>25500</v>
      </c>
    </row>
    <row r="398" spans="1:5" ht="51">
      <c r="A398" s="86"/>
      <c r="B398" s="73"/>
      <c r="C398" s="72" t="s">
        <v>468</v>
      </c>
      <c r="D398" s="49"/>
      <c r="E398" s="101"/>
    </row>
    <row r="399" spans="1:5">
      <c r="A399" s="86" t="s">
        <v>727</v>
      </c>
      <c r="B399" s="73"/>
      <c r="C399" s="197" t="s">
        <v>706</v>
      </c>
      <c r="D399" s="17" t="s">
        <v>114</v>
      </c>
      <c r="E399" s="37">
        <v>19000</v>
      </c>
    </row>
    <row r="400" spans="1:5">
      <c r="A400" s="86"/>
      <c r="B400" s="86" t="s">
        <v>532</v>
      </c>
      <c r="C400" s="20" t="s">
        <v>534</v>
      </c>
      <c r="D400" s="282" t="s">
        <v>707</v>
      </c>
      <c r="E400" s="283"/>
    </row>
    <row r="401" spans="1:5">
      <c r="A401" s="86"/>
      <c r="B401" s="86" t="s">
        <v>540</v>
      </c>
      <c r="C401" s="20" t="s">
        <v>541</v>
      </c>
      <c r="D401" s="282" t="s">
        <v>707</v>
      </c>
      <c r="E401" s="283"/>
    </row>
    <row r="402" spans="1:5">
      <c r="A402" s="86"/>
      <c r="B402" s="86" t="s">
        <v>542</v>
      </c>
      <c r="C402" s="20" t="s">
        <v>543</v>
      </c>
      <c r="D402" s="282" t="s">
        <v>708</v>
      </c>
      <c r="E402" s="283"/>
    </row>
    <row r="403" spans="1:5">
      <c r="A403" s="86"/>
      <c r="B403" s="86" t="s">
        <v>588</v>
      </c>
      <c r="C403" s="20" t="s">
        <v>589</v>
      </c>
      <c r="D403" s="282" t="s">
        <v>707</v>
      </c>
      <c r="E403" s="283"/>
    </row>
    <row r="404" spans="1:5">
      <c r="A404" s="86"/>
      <c r="B404" s="86" t="s">
        <v>254</v>
      </c>
      <c r="C404" s="20" t="s">
        <v>255</v>
      </c>
      <c r="D404" s="282" t="s">
        <v>709</v>
      </c>
      <c r="E404" s="283"/>
    </row>
    <row r="405" spans="1:5">
      <c r="A405" s="86"/>
      <c r="B405" s="86" t="s">
        <v>307</v>
      </c>
      <c r="C405" s="20" t="s">
        <v>310</v>
      </c>
      <c r="D405" s="282" t="s">
        <v>710</v>
      </c>
      <c r="E405" s="283"/>
    </row>
    <row r="406" spans="1:5">
      <c r="A406" s="86"/>
      <c r="B406" s="86" t="s">
        <v>247</v>
      </c>
      <c r="C406" s="20" t="s">
        <v>248</v>
      </c>
      <c r="D406" s="282" t="s">
        <v>709</v>
      </c>
      <c r="E406" s="283"/>
    </row>
    <row r="407" spans="1:5">
      <c r="A407" s="86"/>
      <c r="B407" s="86" t="s">
        <v>362</v>
      </c>
      <c r="C407" s="20" t="s">
        <v>364</v>
      </c>
      <c r="D407" s="282" t="s">
        <v>711</v>
      </c>
      <c r="E407" s="283"/>
    </row>
    <row r="408" spans="1:5">
      <c r="A408" s="86"/>
      <c r="B408" s="86" t="s">
        <v>365</v>
      </c>
      <c r="C408" s="20" t="s">
        <v>366</v>
      </c>
      <c r="D408" s="282" t="s">
        <v>711</v>
      </c>
      <c r="E408" s="283"/>
    </row>
    <row r="409" spans="1:5">
      <c r="A409" s="86" t="s">
        <v>736</v>
      </c>
      <c r="B409" s="73"/>
      <c r="C409" s="197" t="s">
        <v>712</v>
      </c>
      <c r="D409" s="17" t="s">
        <v>114</v>
      </c>
      <c r="E409" s="37">
        <v>24000</v>
      </c>
    </row>
    <row r="410" spans="1:5">
      <c r="A410" s="86"/>
      <c r="B410" s="86" t="s">
        <v>532</v>
      </c>
      <c r="C410" s="20" t="s">
        <v>534</v>
      </c>
      <c r="D410" s="282" t="s">
        <v>707</v>
      </c>
      <c r="E410" s="283"/>
    </row>
    <row r="411" spans="1:5">
      <c r="A411" s="86"/>
      <c r="B411" s="86" t="s">
        <v>540</v>
      </c>
      <c r="C411" s="20" t="s">
        <v>541</v>
      </c>
      <c r="D411" s="282" t="s">
        <v>707</v>
      </c>
      <c r="E411" s="283"/>
    </row>
    <row r="412" spans="1:5">
      <c r="A412" s="86"/>
      <c r="B412" s="86" t="s">
        <v>542</v>
      </c>
      <c r="C412" s="20" t="s">
        <v>543</v>
      </c>
      <c r="D412" s="282" t="s">
        <v>708</v>
      </c>
      <c r="E412" s="283"/>
    </row>
    <row r="413" spans="1:5">
      <c r="A413" s="86"/>
      <c r="B413" s="86" t="s">
        <v>588</v>
      </c>
      <c r="C413" s="20" t="s">
        <v>589</v>
      </c>
      <c r="D413" s="282" t="s">
        <v>707</v>
      </c>
      <c r="E413" s="283"/>
    </row>
    <row r="414" spans="1:5">
      <c r="A414" s="86"/>
      <c r="B414" s="86" t="s">
        <v>254</v>
      </c>
      <c r="C414" s="20" t="s">
        <v>255</v>
      </c>
      <c r="D414" s="282" t="s">
        <v>709</v>
      </c>
      <c r="E414" s="283"/>
    </row>
    <row r="415" spans="1:5">
      <c r="A415" s="86"/>
      <c r="B415" s="86" t="s">
        <v>307</v>
      </c>
      <c r="C415" s="20" t="s">
        <v>308</v>
      </c>
      <c r="D415" s="282" t="s">
        <v>713</v>
      </c>
      <c r="E415" s="283"/>
    </row>
    <row r="416" spans="1:5">
      <c r="A416" s="86"/>
      <c r="B416" s="86" t="s">
        <v>457</v>
      </c>
      <c r="C416" s="20" t="s">
        <v>714</v>
      </c>
      <c r="D416" s="282" t="s">
        <v>709</v>
      </c>
      <c r="E416" s="283"/>
    </row>
    <row r="417" spans="1:6">
      <c r="A417" s="86"/>
      <c r="B417" s="86" t="s">
        <v>362</v>
      </c>
      <c r="C417" s="20" t="s">
        <v>364</v>
      </c>
      <c r="D417" s="282" t="s">
        <v>711</v>
      </c>
      <c r="E417" s="283"/>
    </row>
    <row r="418" spans="1:6">
      <c r="A418" s="86"/>
      <c r="B418" s="86" t="s">
        <v>365</v>
      </c>
      <c r="C418" s="20" t="s">
        <v>366</v>
      </c>
      <c r="D418" s="282" t="s">
        <v>711</v>
      </c>
      <c r="E418" s="283"/>
    </row>
    <row r="419" spans="1:6">
      <c r="A419" s="86" t="s">
        <v>737</v>
      </c>
      <c r="B419" s="73"/>
      <c r="C419" s="197" t="s">
        <v>715</v>
      </c>
      <c r="D419" s="17" t="s">
        <v>114</v>
      </c>
      <c r="E419" s="37">
        <v>30000</v>
      </c>
    </row>
    <row r="420" spans="1:6">
      <c r="A420" s="86"/>
      <c r="B420" s="86" t="s">
        <v>532</v>
      </c>
      <c r="C420" s="20" t="s">
        <v>534</v>
      </c>
      <c r="D420" s="282" t="s">
        <v>707</v>
      </c>
      <c r="E420" s="283"/>
    </row>
    <row r="421" spans="1:6">
      <c r="A421" s="86"/>
      <c r="B421" s="86" t="s">
        <v>540</v>
      </c>
      <c r="C421" s="20" t="s">
        <v>541</v>
      </c>
      <c r="D421" s="282" t="s">
        <v>707</v>
      </c>
      <c r="E421" s="283"/>
    </row>
    <row r="422" spans="1:6">
      <c r="A422" s="86"/>
      <c r="B422" s="86" t="s">
        <v>542</v>
      </c>
      <c r="C422" s="20" t="s">
        <v>543</v>
      </c>
      <c r="D422" s="282" t="s">
        <v>708</v>
      </c>
      <c r="E422" s="283"/>
    </row>
    <row r="423" spans="1:6">
      <c r="A423" s="86"/>
      <c r="B423" s="86" t="s">
        <v>588</v>
      </c>
      <c r="C423" s="20" t="s">
        <v>589</v>
      </c>
      <c r="D423" s="282" t="s">
        <v>707</v>
      </c>
      <c r="E423" s="283"/>
    </row>
    <row r="424" spans="1:6">
      <c r="A424" s="86"/>
      <c r="B424" s="86" t="s">
        <v>252</v>
      </c>
      <c r="C424" s="20" t="s">
        <v>253</v>
      </c>
      <c r="D424" s="282" t="s">
        <v>709</v>
      </c>
      <c r="E424" s="283"/>
    </row>
    <row r="425" spans="1:6">
      <c r="A425" s="86"/>
      <c r="B425" s="86" t="s">
        <v>307</v>
      </c>
      <c r="C425" s="20" t="s">
        <v>308</v>
      </c>
      <c r="D425" s="282" t="s">
        <v>713</v>
      </c>
      <c r="E425" s="283"/>
    </row>
    <row r="426" spans="1:6">
      <c r="A426" s="86"/>
      <c r="B426" s="86" t="s">
        <v>265</v>
      </c>
      <c r="C426" s="20" t="s">
        <v>266</v>
      </c>
      <c r="D426" s="282" t="s">
        <v>709</v>
      </c>
      <c r="E426" s="283"/>
    </row>
    <row r="427" spans="1:6">
      <c r="A427" s="86"/>
      <c r="B427" s="86" t="s">
        <v>362</v>
      </c>
      <c r="C427" s="20" t="s">
        <v>364</v>
      </c>
      <c r="D427" s="282" t="s">
        <v>711</v>
      </c>
      <c r="E427" s="283"/>
    </row>
    <row r="428" spans="1:6">
      <c r="A428" s="86"/>
      <c r="B428" s="86" t="s">
        <v>365</v>
      </c>
      <c r="C428" s="20" t="s">
        <v>366</v>
      </c>
      <c r="D428" s="282" t="s">
        <v>711</v>
      </c>
      <c r="E428" s="283"/>
    </row>
    <row r="429" spans="1:6" ht="48" customHeight="1">
      <c r="A429" s="279" t="s">
        <v>738</v>
      </c>
      <c r="B429" s="280"/>
      <c r="C429" s="280"/>
      <c r="D429" s="280"/>
      <c r="E429" s="198"/>
    </row>
    <row r="430" spans="1:6" ht="24" customHeight="1">
      <c r="A430" s="139" t="s">
        <v>716</v>
      </c>
      <c r="B430" s="286" t="s">
        <v>739</v>
      </c>
      <c r="C430" s="287"/>
      <c r="D430" s="287"/>
      <c r="E430" s="288"/>
    </row>
    <row r="431" spans="1:6" ht="18.75">
      <c r="A431" s="87"/>
      <c r="B431" s="298" t="s">
        <v>371</v>
      </c>
      <c r="C431" s="298"/>
      <c r="D431" s="298"/>
      <c r="E431" s="243"/>
    </row>
    <row r="432" spans="1:6" ht="61.5" customHeight="1">
      <c r="A432" s="88"/>
      <c r="B432" s="284" t="s">
        <v>372</v>
      </c>
      <c r="C432" s="284"/>
      <c r="D432" s="284"/>
      <c r="E432" s="285"/>
      <c r="F432" s="1"/>
    </row>
    <row r="433" spans="1:6" ht="69.75">
      <c r="A433" s="199">
        <v>1</v>
      </c>
      <c r="B433" s="200" t="s">
        <v>512</v>
      </c>
      <c r="C433" s="201" t="s">
        <v>513</v>
      </c>
      <c r="D433" s="202" t="s">
        <v>435</v>
      </c>
      <c r="E433" s="203">
        <v>1200</v>
      </c>
      <c r="F433" s="1"/>
    </row>
    <row r="434" spans="1:6">
      <c r="A434" s="204"/>
      <c r="B434" s="205"/>
      <c r="C434" s="206" t="s">
        <v>436</v>
      </c>
      <c r="D434" s="207"/>
      <c r="E434" s="208"/>
      <c r="F434" s="1"/>
    </row>
    <row r="435" spans="1:6" ht="102.75" customHeight="1">
      <c r="A435" s="88"/>
      <c r="B435" s="209"/>
      <c r="C435" s="299" t="s">
        <v>514</v>
      </c>
      <c r="D435" s="299"/>
      <c r="E435" s="210"/>
      <c r="F435" s="1"/>
    </row>
    <row r="436" spans="1:6" ht="24" customHeight="1">
      <c r="A436" s="139" t="s">
        <v>717</v>
      </c>
      <c r="B436" s="286" t="s">
        <v>718</v>
      </c>
      <c r="C436" s="287"/>
      <c r="D436" s="287"/>
      <c r="E436" s="288"/>
    </row>
    <row r="437" spans="1:6" ht="18.75">
      <c r="A437" s="87"/>
      <c r="B437" s="298" t="s">
        <v>371</v>
      </c>
      <c r="C437" s="298"/>
      <c r="D437" s="298"/>
      <c r="E437" s="243"/>
    </row>
    <row r="438" spans="1:6" ht="57" customHeight="1">
      <c r="A438" s="88"/>
      <c r="B438" s="284" t="s">
        <v>372</v>
      </c>
      <c r="C438" s="284"/>
      <c r="D438" s="284"/>
      <c r="E438" s="285"/>
      <c r="F438" s="1"/>
    </row>
    <row r="439" spans="1:6" ht="24" customHeight="1">
      <c r="A439" s="193" t="s">
        <v>720</v>
      </c>
      <c r="B439" s="292" t="s">
        <v>373</v>
      </c>
      <c r="C439" s="293"/>
      <c r="D439" s="293"/>
      <c r="E439" s="294"/>
    </row>
    <row r="440" spans="1:6" ht="69.75">
      <c r="A440" s="234">
        <v>1</v>
      </c>
      <c r="B440" s="233" t="s">
        <v>741</v>
      </c>
      <c r="C440" s="231" t="s">
        <v>742</v>
      </c>
      <c r="D440" s="230" t="s">
        <v>374</v>
      </c>
      <c r="E440" s="21">
        <v>3700</v>
      </c>
      <c r="F440" s="7"/>
    </row>
    <row r="441" spans="1:6" ht="69.75">
      <c r="A441" s="234">
        <v>2</v>
      </c>
      <c r="B441" s="233" t="s">
        <v>741</v>
      </c>
      <c r="C441" s="231" t="s">
        <v>743</v>
      </c>
      <c r="D441" s="230" t="s">
        <v>374</v>
      </c>
      <c r="E441" s="21">
        <v>3200</v>
      </c>
      <c r="F441" s="7"/>
    </row>
    <row r="442" spans="1:6" ht="46.5">
      <c r="A442" s="234" t="s">
        <v>736</v>
      </c>
      <c r="B442" s="233" t="s">
        <v>741</v>
      </c>
      <c r="C442" s="231" t="s">
        <v>785</v>
      </c>
      <c r="D442" s="230" t="s">
        <v>374</v>
      </c>
      <c r="E442" s="21">
        <v>2930</v>
      </c>
      <c r="F442" s="7"/>
    </row>
    <row r="443" spans="1:6">
      <c r="A443" s="89"/>
      <c r="B443" s="6"/>
      <c r="C443" s="237" t="s">
        <v>375</v>
      </c>
      <c r="D443" s="238"/>
      <c r="E443" s="52"/>
      <c r="F443" s="79"/>
    </row>
    <row r="444" spans="1:6">
      <c r="A444" s="89"/>
      <c r="B444" s="6"/>
      <c r="C444" s="251" t="s">
        <v>376</v>
      </c>
      <c r="D444" s="251"/>
      <c r="E444" s="52"/>
      <c r="F444" s="79"/>
    </row>
    <row r="445" spans="1:6">
      <c r="A445" s="89"/>
      <c r="B445" s="6"/>
      <c r="C445" s="237" t="s">
        <v>377</v>
      </c>
      <c r="D445" s="238"/>
      <c r="E445" s="52"/>
      <c r="F445" s="79"/>
    </row>
    <row r="446" spans="1:6">
      <c r="A446" s="89"/>
      <c r="B446" s="6"/>
      <c r="C446" s="239" t="s">
        <v>381</v>
      </c>
      <c r="D446" s="238"/>
      <c r="E446" s="52"/>
      <c r="F446" s="79"/>
    </row>
    <row r="447" spans="1:6">
      <c r="A447" s="89"/>
      <c r="B447" s="6"/>
      <c r="C447" s="237" t="s">
        <v>378</v>
      </c>
      <c r="D447" s="238"/>
      <c r="E447" s="52"/>
      <c r="F447" s="79"/>
    </row>
    <row r="448" spans="1:6">
      <c r="A448" s="89"/>
      <c r="B448" s="6"/>
      <c r="C448" s="237" t="s">
        <v>379</v>
      </c>
      <c r="D448" s="238"/>
      <c r="E448" s="52"/>
      <c r="F448" s="79"/>
    </row>
    <row r="449" spans="1:6" ht="24" customHeight="1">
      <c r="A449" s="193" t="s">
        <v>719</v>
      </c>
      <c r="B449" s="295" t="s">
        <v>721</v>
      </c>
      <c r="C449" s="296"/>
      <c r="D449" s="296"/>
      <c r="E449" s="297"/>
    </row>
    <row r="450" spans="1:6" ht="69.75">
      <c r="A450" s="90">
        <v>1</v>
      </c>
      <c r="B450" s="233" t="s">
        <v>744</v>
      </c>
      <c r="C450" s="231" t="s">
        <v>745</v>
      </c>
      <c r="D450" s="213" t="s">
        <v>374</v>
      </c>
      <c r="E450" s="232">
        <v>4500</v>
      </c>
      <c r="F450" s="79"/>
    </row>
    <row r="451" spans="1:6" ht="69.75">
      <c r="A451" s="90">
        <v>2</v>
      </c>
      <c r="B451" s="233" t="s">
        <v>744</v>
      </c>
      <c r="C451" s="231" t="s">
        <v>746</v>
      </c>
      <c r="D451" s="213" t="s">
        <v>374</v>
      </c>
      <c r="E451" s="232">
        <v>4000</v>
      </c>
      <c r="F451" s="79"/>
    </row>
    <row r="452" spans="1:6" ht="24" customHeight="1">
      <c r="A452" s="193" t="s">
        <v>720</v>
      </c>
      <c r="B452" s="295" t="s">
        <v>722</v>
      </c>
      <c r="C452" s="296"/>
      <c r="D452" s="296"/>
      <c r="E452" s="297"/>
    </row>
    <row r="453" spans="1:6" ht="69.75">
      <c r="A453" s="90">
        <v>1</v>
      </c>
      <c r="B453" s="233" t="s">
        <v>744</v>
      </c>
      <c r="C453" s="231" t="s">
        <v>783</v>
      </c>
      <c r="D453" s="213" t="s">
        <v>374</v>
      </c>
      <c r="E453" s="232">
        <v>4000</v>
      </c>
      <c r="F453" s="79"/>
    </row>
    <row r="454" spans="1:6" ht="69.75">
      <c r="A454" s="90">
        <v>2</v>
      </c>
      <c r="B454" s="233" t="s">
        <v>744</v>
      </c>
      <c r="C454" s="231" t="s">
        <v>784</v>
      </c>
      <c r="D454" s="213" t="s">
        <v>374</v>
      </c>
      <c r="E454" s="232">
        <v>3500</v>
      </c>
      <c r="F454" s="79"/>
    </row>
    <row r="455" spans="1:6">
      <c r="A455" s="89"/>
      <c r="B455" s="6"/>
      <c r="C455" s="240" t="s">
        <v>375</v>
      </c>
      <c r="D455" s="238"/>
      <c r="E455" s="52"/>
      <c r="F455" s="79"/>
    </row>
    <row r="456" spans="1:6">
      <c r="A456" s="89"/>
      <c r="B456" s="6"/>
      <c r="C456" s="252" t="s">
        <v>380</v>
      </c>
      <c r="D456" s="252"/>
      <c r="E456" s="50"/>
      <c r="F456" s="79"/>
    </row>
    <row r="457" spans="1:6">
      <c r="A457" s="89"/>
      <c r="B457" s="6"/>
      <c r="C457" s="239" t="s">
        <v>381</v>
      </c>
      <c r="D457" s="238"/>
      <c r="E457" s="52"/>
      <c r="F457" s="79"/>
    </row>
    <row r="458" spans="1:6">
      <c r="A458" s="89"/>
      <c r="B458" s="6"/>
      <c r="C458" s="239" t="s">
        <v>382</v>
      </c>
      <c r="D458" s="238"/>
      <c r="E458" s="52"/>
      <c r="F458" s="79"/>
    </row>
    <row r="459" spans="1:6">
      <c r="A459" s="89"/>
      <c r="B459" s="6"/>
      <c r="C459" s="239" t="s">
        <v>383</v>
      </c>
      <c r="D459" s="238"/>
      <c r="E459" s="52"/>
    </row>
    <row r="460" spans="1:6" ht="12.75" customHeight="1">
      <c r="A460" s="91"/>
      <c r="B460" s="8"/>
      <c r="C460" s="55"/>
      <c r="D460" s="49"/>
      <c r="E460" s="102"/>
    </row>
    <row r="461" spans="1:6" ht="57.75" customHeight="1">
      <c r="A461" s="89"/>
      <c r="B461" s="56" t="s">
        <v>384</v>
      </c>
      <c r="C461" s="244" t="s">
        <v>385</v>
      </c>
      <c r="D461" s="244"/>
      <c r="E461" s="244"/>
    </row>
    <row r="462" spans="1:6" ht="138" customHeight="1">
      <c r="A462" s="89"/>
      <c r="B462" s="57"/>
      <c r="C462" s="244" t="s">
        <v>386</v>
      </c>
      <c r="D462" s="244"/>
      <c r="E462" s="244"/>
    </row>
    <row r="463" spans="1:6" ht="18" customHeight="1">
      <c r="A463" s="89"/>
      <c r="B463" s="51"/>
      <c r="C463" s="211" t="s">
        <v>387</v>
      </c>
      <c r="D463" s="137"/>
      <c r="E463" s="212"/>
    </row>
    <row r="464" spans="1:6" ht="43.5" customHeight="1">
      <c r="A464" s="89"/>
      <c r="B464" s="51"/>
      <c r="C464" s="58"/>
      <c r="D464" s="138"/>
      <c r="E464" s="59"/>
    </row>
    <row r="465" spans="1:5" ht="43.5" customHeight="1">
      <c r="A465" s="81"/>
      <c r="B465" s="60"/>
      <c r="C465" s="61"/>
      <c r="D465" s="138"/>
      <c r="E465" s="103"/>
    </row>
    <row r="466" spans="1:5" ht="43.5" customHeight="1">
      <c r="A466" s="81"/>
      <c r="B466" s="60"/>
      <c r="C466" s="61"/>
      <c r="D466" s="138"/>
      <c r="E466" s="103"/>
    </row>
    <row r="467" spans="1:5">
      <c r="A467" s="81"/>
      <c r="B467" s="60"/>
      <c r="C467" s="61"/>
      <c r="D467" s="138"/>
      <c r="E467" s="103"/>
    </row>
    <row r="468" spans="1:5">
      <c r="A468" s="81"/>
      <c r="B468" s="60"/>
      <c r="C468" s="61"/>
      <c r="D468" s="138"/>
      <c r="E468" s="103"/>
    </row>
    <row r="469" spans="1:5">
      <c r="A469" s="81"/>
      <c r="B469" s="60"/>
      <c r="C469" s="61"/>
      <c r="D469" s="138"/>
      <c r="E469" s="103"/>
    </row>
    <row r="470" spans="1:5">
      <c r="A470" s="81"/>
      <c r="B470" s="60"/>
      <c r="C470" s="61"/>
      <c r="D470" s="138"/>
      <c r="E470" s="103"/>
    </row>
    <row r="471" spans="1:5">
      <c r="A471" s="81"/>
      <c r="B471" s="60"/>
      <c r="C471" s="61"/>
      <c r="D471" s="138"/>
      <c r="E471" s="103"/>
    </row>
    <row r="472" spans="1:5">
      <c r="A472" s="81"/>
      <c r="B472" s="60"/>
      <c r="C472" s="62"/>
      <c r="D472" s="138"/>
      <c r="E472" s="103"/>
    </row>
    <row r="473" spans="1:5">
      <c r="A473" s="81"/>
      <c r="B473" s="60"/>
      <c r="C473" s="61"/>
      <c r="D473" s="138"/>
      <c r="E473" s="103"/>
    </row>
    <row r="474" spans="1:5">
      <c r="A474" s="81"/>
      <c r="B474" s="60"/>
      <c r="C474" s="61"/>
      <c r="D474" s="138"/>
      <c r="E474" s="103"/>
    </row>
    <row r="475" spans="1:5">
      <c r="A475" s="81"/>
      <c r="B475" s="60"/>
      <c r="C475" s="61"/>
      <c r="D475" s="138"/>
      <c r="E475" s="103"/>
    </row>
    <row r="476" spans="1:5">
      <c r="A476" s="81"/>
      <c r="B476" s="60"/>
      <c r="C476" s="61"/>
      <c r="D476" s="138"/>
      <c r="E476" s="103"/>
    </row>
    <row r="477" spans="1:5">
      <c r="A477" s="81"/>
      <c r="B477" s="60"/>
      <c r="C477" s="61"/>
      <c r="D477" s="138"/>
      <c r="E477" s="103"/>
    </row>
    <row r="478" spans="1:5">
      <c r="A478" s="81"/>
      <c r="B478" s="60"/>
      <c r="C478" s="61"/>
      <c r="D478" s="138"/>
      <c r="E478" s="103"/>
    </row>
    <row r="479" spans="1:5">
      <c r="A479" s="81"/>
      <c r="B479" s="60"/>
      <c r="C479" s="61"/>
      <c r="D479" s="138"/>
      <c r="E479" s="103"/>
    </row>
    <row r="480" spans="1:5">
      <c r="A480" s="81"/>
      <c r="B480" s="60"/>
      <c r="C480" s="61"/>
      <c r="D480" s="138"/>
      <c r="E480" s="103"/>
    </row>
    <row r="481" spans="1:5">
      <c r="A481" s="81"/>
      <c r="B481" s="60"/>
      <c r="C481" s="61"/>
      <c r="D481" s="138"/>
      <c r="E481" s="103"/>
    </row>
    <row r="482" spans="1:5">
      <c r="A482" s="81"/>
      <c r="B482" s="60"/>
      <c r="C482" s="61"/>
      <c r="D482" s="138"/>
      <c r="E482" s="103"/>
    </row>
    <row r="483" spans="1:5">
      <c r="B483" s="60"/>
      <c r="C483" s="61"/>
      <c r="D483" s="138"/>
      <c r="E483" s="103"/>
    </row>
    <row r="484" spans="1:5">
      <c r="B484" s="63"/>
      <c r="E484" s="104"/>
    </row>
    <row r="485" spans="1:5">
      <c r="B485" s="63"/>
      <c r="E485" s="104"/>
    </row>
    <row r="486" spans="1:5">
      <c r="B486" s="63"/>
      <c r="E486" s="104"/>
    </row>
    <row r="487" spans="1:5">
      <c r="B487" s="63"/>
      <c r="E487" s="104"/>
    </row>
    <row r="488" spans="1:5">
      <c r="B488" s="63"/>
      <c r="E488" s="104"/>
    </row>
    <row r="489" spans="1:5">
      <c r="B489" s="63"/>
      <c r="E489" s="104"/>
    </row>
    <row r="490" spans="1:5">
      <c r="B490" s="63"/>
      <c r="E490" s="104"/>
    </row>
    <row r="491" spans="1:5">
      <c r="B491" s="63"/>
      <c r="E491" s="104"/>
    </row>
    <row r="492" spans="1:5">
      <c r="B492" s="63"/>
      <c r="E492" s="104"/>
    </row>
    <row r="493" spans="1:5">
      <c r="B493" s="63"/>
      <c r="E493" s="104"/>
    </row>
    <row r="494" spans="1:5">
      <c r="B494" s="63"/>
      <c r="E494" s="104"/>
    </row>
    <row r="495" spans="1:5">
      <c r="B495" s="63"/>
      <c r="E495" s="104"/>
    </row>
    <row r="496" spans="1:5">
      <c r="B496" s="63"/>
      <c r="E496" s="104"/>
    </row>
    <row r="497" spans="2:5">
      <c r="B497" s="63"/>
      <c r="E497" s="104"/>
    </row>
    <row r="498" spans="2:5">
      <c r="B498" s="63"/>
      <c r="E498" s="104"/>
    </row>
    <row r="499" spans="2:5">
      <c r="B499" s="63"/>
      <c r="E499" s="104"/>
    </row>
    <row r="500" spans="2:5">
      <c r="B500" s="63"/>
      <c r="E500" s="104"/>
    </row>
    <row r="501" spans="2:5">
      <c r="B501" s="63"/>
      <c r="E501" s="104"/>
    </row>
    <row r="502" spans="2:5">
      <c r="B502" s="63"/>
      <c r="E502" s="104"/>
    </row>
    <row r="503" spans="2:5">
      <c r="B503" s="63"/>
      <c r="E503" s="104"/>
    </row>
    <row r="504" spans="2:5">
      <c r="B504" s="63"/>
      <c r="E504" s="104"/>
    </row>
    <row r="505" spans="2:5">
      <c r="B505" s="63"/>
      <c r="E505" s="104"/>
    </row>
    <row r="506" spans="2:5">
      <c r="B506" s="63"/>
      <c r="E506" s="104"/>
    </row>
    <row r="507" spans="2:5">
      <c r="B507" s="63"/>
      <c r="E507" s="104"/>
    </row>
    <row r="508" spans="2:5">
      <c r="B508" s="63"/>
      <c r="E508" s="104"/>
    </row>
    <row r="509" spans="2:5">
      <c r="B509" s="63"/>
      <c r="E509" s="104"/>
    </row>
    <row r="510" spans="2:5">
      <c r="B510" s="63"/>
      <c r="E510" s="104"/>
    </row>
    <row r="511" spans="2:5">
      <c r="B511" s="63"/>
      <c r="E511" s="104"/>
    </row>
    <row r="512" spans="2:5">
      <c r="B512" s="63"/>
      <c r="E512" s="104"/>
    </row>
    <row r="513" spans="2:5">
      <c r="B513" s="63"/>
      <c r="E513" s="104"/>
    </row>
    <row r="514" spans="2:5">
      <c r="B514" s="63"/>
      <c r="E514" s="104"/>
    </row>
    <row r="515" spans="2:5">
      <c r="B515" s="63"/>
      <c r="E515" s="104"/>
    </row>
    <row r="516" spans="2:5">
      <c r="B516" s="63"/>
      <c r="E516" s="104"/>
    </row>
    <row r="517" spans="2:5">
      <c r="B517" s="63"/>
      <c r="E517" s="104"/>
    </row>
    <row r="518" spans="2:5">
      <c r="B518" s="63"/>
      <c r="E518" s="104"/>
    </row>
    <row r="519" spans="2:5">
      <c r="B519" s="63"/>
      <c r="E519" s="104"/>
    </row>
    <row r="520" spans="2:5">
      <c r="B520" s="63"/>
      <c r="E520" s="104"/>
    </row>
    <row r="521" spans="2:5">
      <c r="B521" s="63"/>
      <c r="E521" s="104"/>
    </row>
    <row r="522" spans="2:5">
      <c r="B522" s="63"/>
      <c r="E522" s="104"/>
    </row>
    <row r="523" spans="2:5">
      <c r="B523" s="63"/>
      <c r="E523" s="104"/>
    </row>
    <row r="524" spans="2:5">
      <c r="B524" s="63"/>
      <c r="E524" s="104"/>
    </row>
    <row r="525" spans="2:5">
      <c r="B525" s="63"/>
      <c r="E525" s="104"/>
    </row>
    <row r="526" spans="2:5">
      <c r="B526" s="63"/>
      <c r="E526" s="104"/>
    </row>
    <row r="527" spans="2:5">
      <c r="B527" s="63"/>
      <c r="E527" s="104"/>
    </row>
    <row r="528" spans="2:5">
      <c r="B528" s="63"/>
      <c r="E528" s="104"/>
    </row>
    <row r="529" spans="2:5">
      <c r="B529" s="63"/>
      <c r="E529" s="104"/>
    </row>
    <row r="530" spans="2:5">
      <c r="B530" s="63"/>
      <c r="E530" s="104"/>
    </row>
    <row r="531" spans="2:5">
      <c r="B531" s="63"/>
      <c r="E531" s="104"/>
    </row>
    <row r="532" spans="2:5">
      <c r="B532" s="63"/>
      <c r="E532" s="104"/>
    </row>
    <row r="533" spans="2:5">
      <c r="B533" s="63"/>
      <c r="E533" s="104"/>
    </row>
    <row r="534" spans="2:5">
      <c r="B534" s="63"/>
      <c r="E534" s="104"/>
    </row>
    <row r="535" spans="2:5">
      <c r="B535" s="63"/>
      <c r="E535" s="104"/>
    </row>
    <row r="536" spans="2:5">
      <c r="B536" s="63"/>
      <c r="E536" s="104"/>
    </row>
  </sheetData>
  <sheetProtection selectLockedCells="1" selectUnlockedCells="1"/>
  <mergeCells count="93">
    <mergeCell ref="B439:E439"/>
    <mergeCell ref="B449:E449"/>
    <mergeCell ref="B452:E452"/>
    <mergeCell ref="B306:E306"/>
    <mergeCell ref="B323:E323"/>
    <mergeCell ref="B390:E390"/>
    <mergeCell ref="B396:E396"/>
    <mergeCell ref="B430:E430"/>
    <mergeCell ref="A429:D429"/>
    <mergeCell ref="B437:D437"/>
    <mergeCell ref="B438:E438"/>
    <mergeCell ref="D426:E426"/>
    <mergeCell ref="D427:E427"/>
    <mergeCell ref="D428:E428"/>
    <mergeCell ref="C435:D435"/>
    <mergeCell ref="B431:D431"/>
    <mergeCell ref="B267:E267"/>
    <mergeCell ref="B270:E270"/>
    <mergeCell ref="B273:E273"/>
    <mergeCell ref="B296:E296"/>
    <mergeCell ref="B303:E303"/>
    <mergeCell ref="B68:E68"/>
    <mergeCell ref="B144:E144"/>
    <mergeCell ref="B147:C147"/>
    <mergeCell ref="B162:C162"/>
    <mergeCell ref="B173:C173"/>
    <mergeCell ref="B87:C87"/>
    <mergeCell ref="B112:C112"/>
    <mergeCell ref="B95:C95"/>
    <mergeCell ref="B103:C103"/>
    <mergeCell ref="B432:E432"/>
    <mergeCell ref="B436:E436"/>
    <mergeCell ref="D423:E423"/>
    <mergeCell ref="D424:E424"/>
    <mergeCell ref="D425:E425"/>
    <mergeCell ref="D420:E420"/>
    <mergeCell ref="D421:E421"/>
    <mergeCell ref="D422:E422"/>
    <mergeCell ref="D416:E416"/>
    <mergeCell ref="D417:E417"/>
    <mergeCell ref="D418:E418"/>
    <mergeCell ref="D414:E414"/>
    <mergeCell ref="D415:E415"/>
    <mergeCell ref="D410:E410"/>
    <mergeCell ref="D411:E411"/>
    <mergeCell ref="D412:E412"/>
    <mergeCell ref="A381:D381"/>
    <mergeCell ref="D400:E400"/>
    <mergeCell ref="D401:E401"/>
    <mergeCell ref="D402:E402"/>
    <mergeCell ref="D413:E413"/>
    <mergeCell ref="D406:E406"/>
    <mergeCell ref="D407:E407"/>
    <mergeCell ref="D408:E408"/>
    <mergeCell ref="D403:E403"/>
    <mergeCell ref="D404:E404"/>
    <mergeCell ref="D405:E405"/>
    <mergeCell ref="B186:E186"/>
    <mergeCell ref="B194:E194"/>
    <mergeCell ref="B204:E204"/>
    <mergeCell ref="B238:E238"/>
    <mergeCell ref="B266:E266"/>
    <mergeCell ref="A192:B192"/>
    <mergeCell ref="C192:E192"/>
    <mergeCell ref="A193:D193"/>
    <mergeCell ref="B188:D188"/>
    <mergeCell ref="A67:E67"/>
    <mergeCell ref="D6:E6"/>
    <mergeCell ref="A7:E7"/>
    <mergeCell ref="A8:E8"/>
    <mergeCell ref="A9:E9"/>
    <mergeCell ref="A10:E10"/>
    <mergeCell ref="B19:E19"/>
    <mergeCell ref="B20:C20"/>
    <mergeCell ref="B31:E31"/>
    <mergeCell ref="B42:C42"/>
    <mergeCell ref="C66:E66"/>
    <mergeCell ref="C462:E462"/>
    <mergeCell ref="A11:A13"/>
    <mergeCell ref="B11:B13"/>
    <mergeCell ref="C11:C13"/>
    <mergeCell ref="D11:D13"/>
    <mergeCell ref="E11:E13"/>
    <mergeCell ref="B51:E51"/>
    <mergeCell ref="C444:D444"/>
    <mergeCell ref="C456:D456"/>
    <mergeCell ref="B44:E44"/>
    <mergeCell ref="B43:E43"/>
    <mergeCell ref="A14:E14"/>
    <mergeCell ref="A18:E18"/>
    <mergeCell ref="C461:E461"/>
    <mergeCell ref="B47:E47"/>
    <mergeCell ref="B15:C15"/>
  </mergeCells>
  <pageMargins left="0.23622047244094491" right="0.19685039370078741" top="0.55118110236220474" bottom="0.19685039370078741" header="0.31496062992125984" footer="0.31496062992125984"/>
  <pageSetup paperSize="9" scale="50" fitToHeight="8" orientation="portrait" horizontalDpi="300" verticalDpi="300" r:id="rId1"/>
  <headerFooter differentFirst="1" alignWithMargins="0">
    <oddHeader>&amp;R&amp;P</oddHeader>
  </headerFooter>
  <rowBreaks count="4" manualBreakCount="4">
    <brk id="109" max="4" man="1"/>
    <brk id="299" max="4" man="1"/>
    <brk id="366" max="4" man="1"/>
    <brk id="42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прил 1 Набер.;8 марта_Химиков </vt:lpstr>
      <vt:lpstr>'прил 1 Набер.;8 марта_Химиков '!Excel_BuiltIn__FilterDatabase</vt:lpstr>
      <vt:lpstr>'прил 1 Набер.;8 марта_Химиков '!Excel_BuiltIn_Print_Area</vt:lpstr>
      <vt:lpstr>'прил 1 Набер.;8 марта_Химиков '!Print_Area</vt:lpstr>
      <vt:lpstr>'прил 1 Набер.;8 марта_Химиков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Москалева Галина Владимировна</dc:creator>
  <cp:lastModifiedBy>Горохова Инна Сергеевна</cp:lastModifiedBy>
  <cp:lastPrinted>2025-04-08T10:15:54Z</cp:lastPrinted>
  <dcterms:created xsi:type="dcterms:W3CDTF">2024-02-19T03:40:18Z</dcterms:created>
  <dcterms:modified xsi:type="dcterms:W3CDTF">2025-04-09T06:31:32Z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882076DBA8144C15BC01AA19CEB6E477_12</vt:lpwstr>
  </property>
  <property fmtid="{D5CDD505-2E9C-101B-9397-08002B2CF9AE}" pid="3" name="KSOProductBuildVer">
    <vt:lpwstr>1049-12.2.0.18607</vt:lpwstr>
  </property>
</Properties>
</file>